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บประมาณ 2566\แผน 66\"/>
    </mc:Choice>
  </mc:AlternateContent>
  <xr:revisionPtr revIDLastSave="0" documentId="8_{F83D9D3A-C561-43C0-8734-C7C0497666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1" sheetId="2" r:id="rId1"/>
    <sheet name="form2" sheetId="1" r:id="rId2"/>
    <sheet name="sample1" sheetId="5" r:id="rId3"/>
    <sheet name="sample2" sheetId="4" r:id="rId4"/>
  </sheets>
  <definedNames>
    <definedName name="_xlnm.Print_Titles" localSheetId="0">form1!$4:$4</definedName>
    <definedName name="_xlnm.Print_Titles" localSheetId="2">sample1!$4:$4</definedName>
  </definedNames>
  <calcPr calcId="181029"/>
</workbook>
</file>

<file path=xl/calcChain.xml><?xml version="1.0" encoding="utf-8"?>
<calcChain xmlns="http://schemas.openxmlformats.org/spreadsheetml/2006/main">
  <c r="E17" i="2" l="1"/>
  <c r="J22" i="2"/>
  <c r="J24" i="2" s="1"/>
  <c r="B14" i="4"/>
  <c r="E71" i="5"/>
  <c r="C14" i="4" s="1"/>
  <c r="E7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  <author>Ying-Plan</author>
    <author>Windows User</author>
  </authors>
  <commentList>
    <comment ref="A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ควรให้งานวิจัยสถาบันสำรวจ</t>
        </r>
      </text>
    </comment>
    <comment ref="A2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Ying-Plan:เกณฑ์ตามคู่มือประกัน</t>
        </r>
        <r>
          <rPr>
            <sz val="9"/>
            <color indexed="81"/>
            <rFont val="Tahoma"/>
            <family val="2"/>
          </rPr>
          <t xml:space="preserve">
 น้อยกว่า  1.50  หมายถึง  การดำเนินงานต้องปรับปรุงเร่งด่วน 
 1.51 – 2.50     หมายถึง  การดำเนินงานต้องปรับปรุง 
 2.51 – 3.50     หมายถึง  การดำเนินงานระดับพอใช้ 
 3.51 – 4.50     หมายถึง  การดำเนินงานระดับดี 
 4.51 – 5.00     หมายถึง  การดำเนินงานระดับดีมาก
</t>
        </r>
      </text>
    </comment>
    <comment ref="A4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ขอคำจำกัดความคำว่ารายได้จากการบริการวิชาการชัดๆ</t>
        </r>
      </text>
    </comment>
    <comment ref="A6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Ying-Plan:</t>
        </r>
        <r>
          <rPr>
            <sz val="9"/>
            <color indexed="81"/>
            <rFont val="Tahoma"/>
            <family val="2"/>
          </rPr>
          <t xml:space="preserve">
ทบทวนเป้าและชื่อตัวชี้วัดใหม่</t>
        </r>
      </text>
    </comment>
    <comment ref="A66" authorId="2" shapeId="0" xr:uid="{00000000-0006-0000-02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ควรลงนามกับคณะเป็น KPI เลือกด้วยหรือไม่
โดยใช้ชื่อว่า จำนวนคณาจารย์ที่ยื่นขอตำแหน่งทางวิชาการในระดับที่สูงขึ้น</t>
        </r>
      </text>
    </comment>
  </commentList>
</comments>
</file>

<file path=xl/sharedStrings.xml><?xml version="1.0" encoding="utf-8"?>
<sst xmlns="http://schemas.openxmlformats.org/spreadsheetml/2006/main" count="218" uniqueCount="185">
  <si>
    <t>ประเด็นยุทธศาสตร์</t>
  </si>
  <si>
    <t>จำนวนตัวชี้วัด</t>
  </si>
  <si>
    <t>ตัวชี้วัด</t>
  </si>
  <si>
    <t>เป้าหมาย</t>
  </si>
  <si>
    <t>ผลการดำเนินงาน</t>
  </si>
  <si>
    <t>สรุปร้อยละความสำเร็จตัวชี้วัดตามประเด็นยุทธศาสตร์ คณะ/สำนัก......</t>
  </si>
  <si>
    <t>หน่วยนับ</t>
  </si>
  <si>
    <t>ร้อยละความสำเร็จ</t>
  </si>
  <si>
    <t>ร้อยละความสำเร็จเฉลี่ย</t>
  </si>
  <si>
    <t>ร้อยละความสำเร็จตามเป้าหมายเฉลี่ย</t>
  </si>
  <si>
    <t>ปัญหา/อุปสรรคในการดำเนินงาน</t>
  </si>
  <si>
    <t>หมายเหตุ / เอกสารอ้างอิง</t>
  </si>
  <si>
    <t>หมายเหตุ : ร้อยละความสำเร็จตามเป้าหมายสูงสุดคือ 100   ตัวชี้วัดที่มีความสำเร็จมากกว่า 100 ให้ระบุร้อยละความสำเร็จเท่ากับ 100</t>
  </si>
  <si>
    <t>ปัญหา/อุปสรรค และแนวทางปรับปรุงผลการดำเนินในแต่ละประเด็นยุทธศาสตร์</t>
  </si>
  <si>
    <t>ระดับความสำเร็จ (คะแนนเต็ม 5)</t>
  </si>
  <si>
    <t>ผลการดำเนินงานตามตัวชี้วัดและเป้าหมาย ตามแผนปฏิบัติราชการประจำปีงบประมาณ พ.ศ.2560</t>
  </si>
  <si>
    <t>รอบ 6 เดือน (ตุลาคม 2559 - มีนาคม 2560)</t>
  </si>
  <si>
    <t>ประจำปีงบประมาณ พ.ศ.2560 (รอบ 6 เดือน)</t>
  </si>
  <si>
    <r>
      <rPr>
        <b/>
        <sz val="16"/>
        <color indexed="8"/>
        <rFont val="TH Niramit AS"/>
      </rPr>
      <t>ประเด็นยุทธศาสตร์ที่ 1</t>
    </r>
    <r>
      <rPr>
        <sz val="16"/>
        <color indexed="8"/>
        <rFont val="TH Niramit AS"/>
      </rPr>
      <t xml:space="preserve"> ........................................</t>
    </r>
  </si>
  <si>
    <r>
      <rPr>
        <b/>
        <sz val="16"/>
        <color indexed="8"/>
        <rFont val="TH Niramit AS"/>
      </rPr>
      <t>ประเด็นยุทธศาสตร์ที่ 2</t>
    </r>
    <r>
      <rPr>
        <sz val="16"/>
        <color indexed="8"/>
        <rFont val="TH Niramit AS"/>
      </rPr>
      <t xml:space="preserve"> ........................................</t>
    </r>
  </si>
  <si>
    <r>
      <rPr>
        <b/>
        <sz val="16"/>
        <color indexed="8"/>
        <rFont val="TH Niramit AS"/>
      </rPr>
      <t>ประเด็นยุทธศาสตร์ที่ 3</t>
    </r>
    <r>
      <rPr>
        <sz val="16"/>
        <color indexed="8"/>
        <rFont val="TH Niramit AS"/>
      </rPr>
      <t xml:space="preserve"> :.......................................</t>
    </r>
  </si>
  <si>
    <r>
      <rPr>
        <b/>
        <sz val="16"/>
        <color indexed="8"/>
        <rFont val="TH Niramit AS"/>
      </rPr>
      <t>ประเด็นยุทธศาสตร์ที่ 4</t>
    </r>
    <r>
      <rPr>
        <sz val="16"/>
        <color indexed="8"/>
        <rFont val="TH Niramit AS"/>
      </rPr>
      <t xml:space="preserve"> .......................................</t>
    </r>
  </si>
  <si>
    <r>
      <rPr>
        <b/>
        <sz val="16"/>
        <color indexed="8"/>
        <rFont val="TH Niramit AS"/>
      </rPr>
      <t>ประเด็นยุทธศาสตร์ที่ 5</t>
    </r>
    <r>
      <rPr>
        <sz val="16"/>
        <color indexed="8"/>
        <rFont val="TH Niramit AS"/>
      </rPr>
      <t xml:space="preserve"> ........................................</t>
    </r>
  </si>
  <si>
    <t>เฉลี่ยประเด็น 1-5</t>
  </si>
  <si>
    <t>ประเด็นยุทธศาสตร์ 1. ธรรมาภิบาลมหาวิทยาลัย (ร้อยละ 5)</t>
  </si>
  <si>
    <t xml:space="preserve">1.1 ผลการประเมินธรรมาภิบาลมหาวิทยาลัย
</t>
  </si>
  <si>
    <t>1.2 ผลการประเมินผู้บริหารมหาวิทยาลัย</t>
  </si>
  <si>
    <t>1.3 จำนวนช่องทางการสื่อสาร การรับรู้รับทราบ ข้อมูลของมหาวิทยาลัย</t>
  </si>
  <si>
    <t>ประเด็นยุทธศาสตร์ 2  การบริหารจัดการมหาวิทยาลัยในกำกับของรัฐ (ร้อยละ 5)</t>
  </si>
  <si>
    <t>2.1 ความสำเร็จของการขับเคลื่อนสู่การเป็นมหาวิทยาลัยในกำกับของรัฐ</t>
  </si>
  <si>
    <t>2.2 ร้อยละของการรับรู้ข้อมูลและร่วมให้ข้อเสนอแนะของการเป็นมหาวิทยาลัยในกำกับ</t>
  </si>
  <si>
    <t>2.3 ผลการปฏิบัติราชการของมหาวิทยาลัย</t>
  </si>
  <si>
    <t>ประเด็นยุทธศาสตร์  3  การผลิตบัณฑิต หลักสูตร และการพัฒนานักศึกษา (ร้อยละ 25)</t>
  </si>
  <si>
    <t xml:space="preserve">จำนวนนักศึกษาใหม่ (kpi งบประมาณแผ่นดิน) **
</t>
  </si>
  <si>
    <t>3.1 ร้อยละของหลักสูตรที่มีการพัฒนา/ปรับปรุงที่มุ่งเน้นผลลัพธ์การเรียนรู้และดึงดูดให้มีผู้เข้าศึกษาต่อเพิ่มขึ้น **</t>
  </si>
  <si>
    <t xml:space="preserve">3.2 ร้อยละของผู้สำเร็จการศึกษาที่ได้งานทำหรือประกอบอาชีพอิสระในสาขาที่เกี่ยวข้องภายใน 1 ปี ** </t>
  </si>
  <si>
    <t xml:space="preserve">3.3 ร้อยละเฉลี่ยของนักศึกษาที่สอบผ่านเกณฑ์การทดสอบความรู้ความสามารถด้านภาษาต่างประเทศ ก่อนสำเร็จการศึกษา </t>
  </si>
  <si>
    <t xml:space="preserve">3.4 ผลงานวิชาการในระดับปริญญาโทที่ได้รับการตีพิมพ์ที่เพิ่มขึ้น
 ***
</t>
  </si>
  <si>
    <t>3.5 ผลงานของนักศึกษาและผู้สำเร็จการศึกษาในระดับปริญญาเอกที่ได้รับการตีพิมพ์หรือเผยแพร่ ***</t>
  </si>
  <si>
    <t>3.6 จำนวนนวัตกรรมการเรียนรู้ของคณาจารย์ในรูปแบบของจำนวนผลงานวิชาการที่เพิ่มขึ้น</t>
  </si>
  <si>
    <t>3.8 ผลการประกันคุณภาพภายในของหน่วยงาน ***</t>
  </si>
  <si>
    <t>3.10 ค่าคะแนนเฉลี่ยความสำเร็จของแผนพัฒนานักศึกษาและศิษย์เก่าสัมพันธ์</t>
  </si>
  <si>
    <t xml:space="preserve">3.11 ร้อยละโครงการ/กิจกรรมพัฒนานักศึกษา/ศิษย์เก่าที่สอดคล้องกับการขับเคลื่อนยุทธศาสตร์การพัฒนามหาวิทยาลัยระยะ 15 ปี </t>
  </si>
  <si>
    <t>ประเด็นยุทธศาสตร์ 4  การวิจัยเพื่อสังคม (ร้อยละ 25)</t>
  </si>
  <si>
    <t>4.1 จำนวนชุดโครงการวิจัยที่สอดคล้องกับยุทธศาสตร์การพัฒนาประเทศ ภูมิภาค และมหาวิทยาลัย *</t>
  </si>
  <si>
    <t>4.2 ร้อยละของผลงานวิจัยสู่การใช้ประโยชน์ **</t>
  </si>
  <si>
    <t>4.3 จำนวนผลงานวิจัยที่ได้รับรางวัล ***</t>
  </si>
  <si>
    <t>4.4 จำนวนผลงานวิจัยหรืองานสร้างสรรค์ที่เสนอขอรับการจดทะเบียนสิทธิบัตรหรืออนุสิทธิบัตร ***</t>
  </si>
  <si>
    <t>4.5 ร้อยละของอาจารย์และนักวิจัยประจำที่มีผลงานวิจัยต่อจำนวนอาจารย์และนักวิจัยประจำทั้งหมด **</t>
  </si>
  <si>
    <t>4.6 ร้อยละของงบประมาณวิจัยที่เพิ่มขึ้น ***</t>
  </si>
  <si>
    <t>4.7 จำนวนงบประมาณวิจัยต่ออาจารย์ **</t>
  </si>
  <si>
    <t xml:space="preserve">  - ด้านวิทยาศาสตร์และเทคโนโลยี</t>
  </si>
  <si>
    <t xml:space="preserve"> - ด้านมนุษย์และสังคมศาสตร์</t>
  </si>
  <si>
    <t>4.8 ความพึงพอใจของหัวหน้าโครงการต่อระบบการบริหารงานวิจัย  *</t>
  </si>
  <si>
    <t>4.9 จำนวนศูนย์ความเป็นเลิศ ***</t>
  </si>
  <si>
    <t>ประเด็นยุทธศาสตร์ 5 การบริการวิชาการเพื่อพัฒนาชุมชน สังคม (ร้อยละ 10)</t>
  </si>
  <si>
    <t>5.1 งบประมาณบริการวิชาการจากงบประมาณแผ่นดินและแหล่งทุนภายนอกที่เพิ่มขึ้น ***</t>
  </si>
  <si>
    <t xml:space="preserve"> - ภายใน</t>
  </si>
  <si>
    <t xml:space="preserve"> - ภายนอก</t>
  </si>
  <si>
    <t>5.3 ระดับความสำเร็จในการจัดตั้งหน่วยงานบริการวิชาการ *</t>
  </si>
  <si>
    <t>5.4 ความพึงพอใจของหัวหน้าโครงการต่อระบบการบริหารจัดการการบริการวิชาการ *</t>
  </si>
  <si>
    <t>5.5 ระดับความสำเร็จของการพัฒนาชุมชนเป้าหมาย *</t>
  </si>
  <si>
    <t>5.6 ร้อยละความพึงพอใจของชุมชนต่อการให้บริการวิชาการของมหาวิทยาลัย *</t>
  </si>
  <si>
    <t>ประเด็นยุทธศาสตร์ 6 การทำนุบำรุงศิลปวัฒนธรรม (ร้อยละ 5)</t>
  </si>
  <si>
    <t>6.1 ความสำเร็จของแผนทำนุบำรุงศิลปวัฒนธรรม</t>
  </si>
  <si>
    <t>ประเด็นยุทธศาสตร์ 7 ความเป็นนานาชาติ (ร้อยละ 10)</t>
  </si>
  <si>
    <t>7.1 ร้อยละความพึงพอใจของนักศึกษาต่างชาติต่อการจัดการโครงสร้างพื้นฐาน สิ่งอำนวยความสะดวก และสิ่งแวดล้อม</t>
  </si>
  <si>
    <t>7.2 ระดับความสำเร็จในการจัดตั้งวิทยาลัยนานาชาติ</t>
  </si>
  <si>
    <t xml:space="preserve">7.3 จำนวนความร่วมมือกับสถาบันการศึกษาในต่างประเทศที่เข้มแข็งมากขึ้น และมีกิจกรรมร่วมกันมากขึ้น ***
</t>
  </si>
  <si>
    <t>7.7 จำนวนนักศึกษาแลกเปลี่ยน และนักศึกษาที่ไปสหกิจศึกษาในต่างประเทศ ***</t>
  </si>
  <si>
    <t>ประเด็นยุทธศาสตร์  8 การบริหารทรัพย์สินและต้นทุนการผลิต (ร้อยละ 5)</t>
  </si>
  <si>
    <t>8.1 ระดับความสำเร็จของการพัฒนาระบบสารสนเทศเพื่อการบริหารจัดการทรัพย์สินและการคลัง</t>
  </si>
  <si>
    <t>8.2 จำนวนระบบ ระเบียบ และข้อบังคับ เพื่อการบริหารทรัพย์สิน และการคลังที่ได้รับการปรับปรุง</t>
  </si>
  <si>
    <t>8.3 ระดับความสำเร็จของการพัฒนา Product &amp; Service เพื่อสร้าง MJU Brand ให้เกิดสร้างรายได้ให้แก่ชุมชน และมหาวิทยาลัย</t>
  </si>
  <si>
    <t>ประเด็นยุทธศาสตร์ 9 ทรัพยากรบุคคล (ร้อยละ 5)</t>
  </si>
  <si>
    <t>9.1 ระดับความสำเร็จของแผนพัฒนาบุคลากร **</t>
  </si>
  <si>
    <t>9.2 สัดส่วนบุคลากรสายวิชาการต่อสายสนับสนุน</t>
  </si>
  <si>
    <t>9.3 ร้อยละของอาจารย์ระดับปริญญาโทที่ไปศึกษาต่อระดับปริญญาเอก***</t>
  </si>
  <si>
    <t>9.4 ร้อยละของอาจารย์ที่ยื่นขอกำหนดตำแหน่งทางวิชาการที่สูงขึ้น ***</t>
  </si>
  <si>
    <t>ประเด็นยุทธศาสตร์ 10 การมุ่งสู่มหาวิทยาลัยเชิงนิเวศ (GO Eco U) (ร้อยละ 5)</t>
  </si>
  <si>
    <t>10.1 ระดับความสำเร็จของยุทธศาสตร์การพัฒนามหาวิทยาลัยระยะ 15 ปี (พ.ศ.2555-2569)</t>
  </si>
  <si>
    <t>10.2 ค่าคะแนนเฉลี่ยการประเมินการอนุรักษ์พลังงานของมหาวิทยาลัย</t>
  </si>
  <si>
    <t>10.3 ผลการจัดอันดับ Green University ที่สูงขึ้นอย่างต่อเนื่อง</t>
  </si>
  <si>
    <t xml:space="preserve">ร้อยละของนักศึกษาที่สำเร็จการศึกษาตามระยะเวลาที่กำหนด (kpi งบประมาณแผ่นดิน) **
</t>
  </si>
  <si>
    <r>
      <t xml:space="preserve">3.7 จำนวนหน่วยงานที่ได้รับการประเมินคุณภาพ ตามระบบที่สกอ.ให้การรับรอง อยู่ในระดับดีขึ้นไป
</t>
    </r>
    <r>
      <rPr>
        <u/>
        <sz val="16"/>
        <rFont val="TH Niramit AS"/>
      </rPr>
      <t>(สำหรับลงนามหน่วยงานภายในใช้ตชว. "ผลการประเมินคุณภาพภายในของหน่วยงาน") **</t>
    </r>
  </si>
  <si>
    <r>
      <t xml:space="preserve">3.9 ความสำเร็จในการพัฒนาบัณฑิตให้เป็นบัณฑิตที่พึงประสงค์
</t>
    </r>
    <r>
      <rPr>
        <b/>
        <sz val="16"/>
        <color indexed="10"/>
        <rFont val="TH Niramit AS"/>
      </rPr>
      <t xml:space="preserve"> </t>
    </r>
  </si>
  <si>
    <r>
      <t>5.2 รายได้จากการดำเนินงานโครงการบริการวิชาการ</t>
    </r>
    <r>
      <rPr>
        <sz val="16"/>
        <color indexed="10"/>
        <rFont val="TH Niramit AS"/>
      </rPr>
      <t>จากงบประมาณแผ่นดิน</t>
    </r>
    <r>
      <rPr>
        <sz val="16"/>
        <rFont val="TH Niramit AS"/>
      </rPr>
      <t>เพิ่มขึ้น
 *</t>
    </r>
  </si>
  <si>
    <r>
      <t xml:space="preserve">7.4 จำนวน Visiting Professor </t>
    </r>
    <r>
      <rPr>
        <b/>
        <u/>
        <sz val="16"/>
        <rFont val="TH Niramit AS"/>
      </rPr>
      <t>ที่ไป</t>
    </r>
    <r>
      <rPr>
        <b/>
        <sz val="16"/>
        <rFont val="TH Niramit AS"/>
      </rPr>
      <t xml:space="preserve">มากกว่า 3 เดือน ***
</t>
    </r>
  </si>
  <si>
    <r>
      <t xml:space="preserve">7.5 จำนวน Visiting Professor </t>
    </r>
    <r>
      <rPr>
        <b/>
        <u/>
        <sz val="16"/>
        <rFont val="TH Niramit AS"/>
      </rPr>
      <t>ที่มา</t>
    </r>
    <r>
      <rPr>
        <b/>
        <sz val="16"/>
        <rFont val="TH Niramit AS"/>
      </rPr>
      <t>มากกว่า 3 เดือน ***</t>
    </r>
  </si>
  <si>
    <r>
      <t>7.6 จำนวนนักศึกษาแลกเปลี่ยน</t>
    </r>
    <r>
      <rPr>
        <b/>
        <u/>
        <sz val="16"/>
        <rFont val="TH Niramit AS"/>
      </rPr>
      <t>ที่มา</t>
    </r>
    <r>
      <rPr>
        <b/>
        <sz val="16"/>
        <rFont val="TH Niramit AS"/>
      </rPr>
      <t>แลกเปลี่ยนมากกว่า 1 เดือน ***</t>
    </r>
  </si>
  <si>
    <t>มหาวิทยาลัยแม่โจ้</t>
  </si>
  <si>
    <t>ประเด็นยุทธศาสตร์ 1. ธรรมาภิบาลมหาวิทยาลัย</t>
  </si>
  <si>
    <t xml:space="preserve">ประเด็นยุทธศาสตร์ 2  การบริหารจัดการมหาวิทยาลัยในกำกับของรัฐ </t>
  </si>
  <si>
    <t xml:space="preserve">ประเด็นยุทธศาสตร์  3  การผลิตบัณฑิต หลักสูตร และการพัฒนานักศึกษา </t>
  </si>
  <si>
    <t xml:space="preserve">ประเด็นยุทธศาสตร์ 4  การวิจัยเพื่อสังคม </t>
  </si>
  <si>
    <t xml:space="preserve">ประเด็นยุทธศาสตร์ 5 การบริการวิชาการเพื่อพัฒนาชุมชน สังคม </t>
  </si>
  <si>
    <t xml:space="preserve">ประเด็นยุทธศาสตร์ 6 การทำนุบำรุงศิลปวัฒนธรรม </t>
  </si>
  <si>
    <t xml:space="preserve">ประเด็นยุทธศาสตร์ 7 ความเป็นนานาชาติ </t>
  </si>
  <si>
    <t xml:space="preserve">ประเด็นยุทธศาสตร์  8 การบริหารทรัพย์สินและต้นทุนการผลิต </t>
  </si>
  <si>
    <t xml:space="preserve">ประเด็นยุทธศาสตร์ 9 ทรัพยากรบุคคล </t>
  </si>
  <si>
    <t xml:space="preserve">ประเด็นยุทธศาสตร์ 10 การมุ่งสู่มหาวิทยาลัยเชิงนิเวศ (GO Eco U) </t>
  </si>
  <si>
    <t>เฉลี่ยประเด็น 1-10</t>
  </si>
  <si>
    <t>สรุปร้อยละความสำเร็จตัวชี้วัดตามประเด็นยุทธศาสตร์ มหาวิทยาลัยแม่โจ้</t>
  </si>
  <si>
    <t>สำนักบริหารและพัฒนาวิชาการ</t>
  </si>
  <si>
    <t>ร้อยละ</t>
  </si>
  <si>
    <t>จำนวน</t>
  </si>
  <si>
    <t>ระดับ</t>
  </si>
  <si>
    <t>100</t>
  </si>
  <si>
    <t>โครงการ/กิจกรรม</t>
  </si>
  <si>
    <t xml:space="preserve">ประเด็นยุทธศาสตร์ที่ 1 การพัฒนาหลักสูตรให้เป็นไปตามเกณฑ์มาตรฐานการจัดการศึกษาระดับอุดมศึกษา 
</t>
  </si>
  <si>
    <t>ร้อยละของหลักสูตรที่ผ่านเกณฑ์การรับรองหลักสูตร</t>
  </si>
  <si>
    <t>-</t>
  </si>
  <si>
    <t>ลำดับที่</t>
  </si>
  <si>
    <t>จำนวนระบบเพื่อใช้ในการติดตามหลักสูตร</t>
  </si>
  <si>
    <t>โมดูล</t>
  </si>
  <si>
    <t xml:space="preserve">ประเด็นยุทธศาสตร์ที่ 2 การพัฒนาการจัดการเรียนการสอนให้มีประสิทธิภาพ </t>
  </si>
  <si>
    <t xml:space="preserve">จำนวนรายวิชาการเรียนรู้ตลอดชีวิต </t>
  </si>
  <si>
    <t>รายวิชา</t>
  </si>
  <si>
    <t xml:space="preserve">โครงการเสริมประสิทธิภาพการเรียนการสอน
กิจกรรม อบรมการให้ความรู้อาจารย์ผู้สอนด้าน Active learning
</t>
  </si>
  <si>
    <t>โครงการสนับสนุนการตีพิมพ์เผยแพร่ผลงานวิจัยนักศึกษาระดับบัณฑิตศึกษา</t>
  </si>
  <si>
    <t>ระดับความพึงพอใจของอาจารย์และนักศึกษาต่อสิ่งสนับสนุนการเรียนการสอน</t>
  </si>
  <si>
    <t>โครงการสำรวจความพึงพอใจอาจารย์และนักศึกษาต่อสิ่งสนับสนุนการเรียนการสอน</t>
  </si>
  <si>
    <t>จำนวนรางวัลที่ได้รับจากการประกวดสหกิจศึกษาระดับเครือข่ายภาคเหนือตอนบน</t>
  </si>
  <si>
    <t xml:space="preserve">โครงการเตรียมความพร้อมเพื่อส่งผลงานเข้าประกวดผลงานสหกิจศึกษาและการ
ศึกษาเชิงบูรณาการกับการทำงานดีเด่นระดับมหาวิทยาลัย
</t>
  </si>
  <si>
    <t xml:space="preserve">ระดับความรู้ความเข้าใจของนักศึกษาในการเตรียมความพร้อมก่อนออกสหกิจศึกษา
</t>
  </si>
  <si>
    <t>โครงการอบรมเตรียมความพร้อมก่อนออกปฏิบัติสหกิจศึกษา</t>
  </si>
  <si>
    <t>รูปแบบ</t>
  </si>
  <si>
    <t>โครงการเตรียมพร้อมและแนะแนวอาชีพก่อนเข้าสู่ตลาดแรงงาน</t>
  </si>
  <si>
    <t>จำนวนรูปแบบของสื่อประชาสัมพันธ์เพื่อเตรียม
พร้อมและแนะแนวอาชีพก่อนเข้าสู่ตลาดแรงงาน</t>
  </si>
  <si>
    <t xml:space="preserve">ประเด็นยุทธศาสตร์ ที่ 3 การพัฒนาระบบการรับนักศึกษาเชิงรุก และให้บริการระบบทะเบียนให้มีประสิทธิภาพ และรองรับความเป็นนานาชาติ </t>
  </si>
  <si>
    <t xml:space="preserve">จำนวนนักศึกษาใหม่ระดับปริญญาตรี
</t>
  </si>
  <si>
    <t>จำนวนนักศึกษาใหม่ระดับบัณฑิตศึกษา</t>
  </si>
  <si>
    <t>คน</t>
  </si>
  <si>
    <t>โครงการประชาสัมพันธ์หลักสูตรเชิงรุกทุกระดับ</t>
  </si>
  <si>
    <t>การจัดตั้งฝ่ายรับสมัครนักศึกษาและการประชาสัมพันธ์หลักสูตร</t>
  </si>
  <si>
    <t>ฝ่าย</t>
  </si>
  <si>
    <t xml:space="preserve">ประเด็นยุทธศาสตร์ ที่ 4 การพัฒนาระบบเทคโนโลยีสารสนเทศและระบบบริหารจัดการองค์กรให้มีประสิทธิภาพ </t>
  </si>
  <si>
    <t>จำนวนโมดูลที่ได้รับการพัฒนาในระบบสารสนเทศเพื่อการบริหาร</t>
  </si>
  <si>
    <t>โครงการปรับปรุงระบบงานคลังและพัสดุให้มีประสิทธิภาพ</t>
  </si>
  <si>
    <t>คะแนนการจัดอันดับ Green University Ranking (กรณีส่วนงาน: ความสำเร็จในการสนับสนุนมหาวิทยาลัยในการขับเคลื่อนนโยบาย Green U และ Green Office)</t>
  </si>
  <si>
    <t>คะแนน</t>
  </si>
  <si>
    <t>จำนวนบุคลากรที่ได้รับตำแหน่งที่สูงขึ้น</t>
  </si>
  <si>
    <t xml:space="preserve">บุคลากรมีศักยภาพและเป็นที่ยอมรับโดยได้รับเชิญเป็นวิทยากร
</t>
  </si>
  <si>
    <t xml:space="preserve">โครงการบริหารด้านแผนสำนักบริหารและพัฒนาวิชาการ
</t>
  </si>
  <si>
    <t>ผลการดำเนินงานตามแผนปฎิบัติการสำนักบริหารฯ ประจำปีงบประมาณ 2566</t>
  </si>
  <si>
    <t>โครงการ</t>
  </si>
  <si>
    <t>ผลการประกันคุณภาพภายในสำนักบริหารและพัฒนาวิชาการ</t>
  </si>
  <si>
    <t>โครงการการประเมินคุณภาพภายในส่วนงานสนับสนุน สำนักบริหารและพัฒนาวิชาการ</t>
  </si>
  <si>
    <t>โครงการสร้างจิตสำนึกสำนักงานสีเขียวให้กับบุคลากรสำนักฯ
โครงการแลกเปลี่ยนเรียนรู้ด้านสำนักงานสีเขียว</t>
  </si>
  <si>
    <t>จำนวนผลงานวิจัยระดับบัณฑิตศึกษา
เป็นที่ยอมรับในระดับนานาชาติ</t>
  </si>
  <si>
    <t>https://erp.mju.ac.th/openFile.aspx?id=NTg1NTMz&amp;method=inline</t>
  </si>
  <si>
    <t>http://www.education.mju.ac.th/Stat/StudentAdmission.aspx</t>
  </si>
  <si>
    <t>ผลการดำเนินงานตามตัวชี้วัดและเป้าหมาย ตามแผนปฏิบัติการส่วนงานประจำปีงบประมาณ พ.ศ.2566</t>
  </si>
  <si>
    <t>อยู่ระหว่างการทดลองใช้ระบบจากบุคลากรเพื่อนำผลไปแก้ไขปรับปรุง</t>
  </si>
  <si>
    <t xml:space="preserve">การปรับปรุงหลักสูตร
หลักสูตรที่ครบรอบการปรับปรุงหลักสูตร ปีการศึกษา 2565 จำนวน 33 หลักสูตร
</t>
  </si>
  <si>
    <t>จำนวนหลักสูตรที่ได้รับการปรับปรุงหลักสูตร
โดยผ่านความเห็นชอบจากสภามหาวิทยาลัย 
ปีการศึกษา 2565 จำนวน 33 หลักสูตร</t>
  </si>
  <si>
    <t>คู่มือแนะนำการใช้งานระบบบริหารจัดการหลักสูตร</t>
  </si>
  <si>
    <t>ระบบบริหารจัดการหลักสูตร</t>
  </si>
  <si>
    <t xml:space="preserve">สรุปผลการเรียนการสอนแต่ละรายวิชาในระบบ MJU MOOC
</t>
  </si>
  <si>
    <t xml:space="preserve">สรุปจำนวนหลักสูตรประกำศนียบัตร (NON-DEGREE) 
</t>
  </si>
  <si>
    <t>โครงการพัฒนาทักษะกำลังคนของประเทศ (Reskill/Upskill/Newskill)</t>
  </si>
  <si>
    <t>ร้อยละของหลักสูตรที่ผ่านเกณฑ์กำกับมาตรฐานหลักสูตร</t>
  </si>
  <si>
    <t>การติดตามหลักสูตรเพื่อการประกันคุณภาพการศึกษา โดยนับจำนวนหลักสูตรตาม
ระบบ CHE QA Online รวมทั้งสิ้น จำนวน 109 หลักสูตร มีจำนวน 1 หลักสูตร
ที่ไม่ผ่านการประเมินในองค์ประกอบที่ 1 ได้แก่  หลักสูตรภูมิสถาปัตยกรรมศาสตร
บัณฑิต สาขาวิชาภูมิสถาปัตยกรรม คณะสถาปัตยกรรมศาสตร์และการออกแบบสิ่งแวดล้อม</t>
  </si>
  <si>
    <t>หลักสูตรที่ผ่านเกณฑ์กำกับมาตรฐานหลักสูตร</t>
  </si>
  <si>
    <t>https://erp.mju.ac.th/openFile.aspx?id=NTk0Nzg4&amp;method=inline</t>
  </si>
  <si>
    <t>https://erp.mju.ac.th/openFile.aspx?id=NTkyNTE4&amp;method=inline</t>
  </si>
  <si>
    <t>การดำเนินการเพื่อปรับโครงสร้างสำนักบริหารและพัฒนาวิชาการ
ฝ่ายรับสมัครนักศึกษาและการประชาสัมพันธ์หลักสูตร</t>
  </si>
  <si>
    <t>47.35</t>
  </si>
  <si>
    <t>นายเดชา  ผิวผ่อง หัวหน้างานพัฒนาระบบเทคโนโลยีสารสนเทศและสื่อสิ่งพิมพ์</t>
  </si>
  <si>
    <t>ผลการประเมินการประกันคุณภาพฟหน่วยงานสนับสนุน ปีงบประมาณ 2565</t>
  </si>
  <si>
    <t>99.72</t>
  </si>
  <si>
    <t>https://erp.mju.ac.th/openFile.aspx?id=NTk2MTc2&amp;method=inline</t>
  </si>
  <si>
    <t xml:space="preserve">ไม่ได้ดำเนินโครงการ </t>
  </si>
  <si>
    <t xml:space="preserve">มติคณะกรรมการบริหารมหาวิทยาลัยแม่โจ้ ครั้งที่ 17/2566 </t>
  </si>
  <si>
    <t>https://erp.mju.ac.th/openFile.aspx?id=NTk2MTg1&amp;method=inline</t>
  </si>
  <si>
    <t>ดร.สราวุธ  สอนใจ รักษาการหัวหน้างานนโยบาย แผนและงบประมาณ</t>
  </si>
  <si>
    <t>นายเดชา  ผิวผ่อง หัวหน้างานพัฒนาระบบเทคโนโลยีสารสนเทศและสื่อสิ่งพิมพ์
นายพงษ์ศักดิ์  มังมิ
นส.ธันวดี   กรีฑาเวทย์</t>
  </si>
  <si>
    <t>https://erp.mju.ac.th/openFile.aspx?id=NTk2MTk4&amp;method=inline</t>
  </si>
  <si>
    <t xml:space="preserve">
</t>
  </si>
  <si>
    <t>นส.นิวัติ  ช่างซอ</t>
  </si>
  <si>
    <t>โครงการพัฒนาศักยภาพบุคลากร</t>
  </si>
  <si>
    <t>นเรศ  บุญเพิ่มพูน</t>
  </si>
  <si>
    <t xml:space="preserve">วิทยากรให้คสวามรู้ E-Thesis </t>
  </si>
  <si>
    <t>โครงการในแผนปฏิบัติการสำนักปีงบประมาณ 2566 มีทั้งหมด 17 โครงการ
มีการเนินโครงการ 16 โครงการ</t>
  </si>
  <si>
    <t>รอบ 12 เดือน (ตุลาคม 2565 - กันยายน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</si>
</sst>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charset val="222"/>
      <scheme val="minor"/>
    </font>
    <font>
      <b/>
      <sz val="16"/>
      <name val="TH Niramit AS"/>
    </font>
    <font>
      <sz val="16"/>
      <name val="TH Niramit AS"/>
    </font>
    <font>
      <b/>
      <sz val="16"/>
      <color indexed="8"/>
      <name val="TH Niramit AS"/>
    </font>
    <font>
      <sz val="16"/>
      <color indexed="8"/>
      <name val="TH Niramit AS"/>
    </font>
    <font>
      <b/>
      <sz val="18"/>
      <name val="TH Niramit AS"/>
    </font>
    <font>
      <u/>
      <sz val="16"/>
      <name val="TH Niramit AS"/>
    </font>
    <font>
      <sz val="16"/>
      <color indexed="10"/>
      <name val="TH Niramit A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10"/>
      <name val="TH Niramit AS"/>
    </font>
    <font>
      <b/>
      <u/>
      <sz val="16"/>
      <name val="TH Niramit AS"/>
    </font>
    <font>
      <u/>
      <sz val="9.35"/>
      <color theme="10"/>
      <name val="Tahoma"/>
      <family val="2"/>
    </font>
    <font>
      <sz val="16"/>
      <color rgb="FFFF0000"/>
      <name val="TH Niramit AS"/>
    </font>
    <font>
      <sz val="11"/>
      <color theme="1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sz val="14"/>
      <color theme="1"/>
      <name val="TH Niramit AS"/>
    </font>
    <font>
      <b/>
      <sz val="18"/>
      <color theme="1"/>
      <name val="TH Niramit AS"/>
    </font>
    <font>
      <sz val="16"/>
      <color theme="1"/>
      <name val="Calibri"/>
      <family val="2"/>
      <charset val="222"/>
      <scheme val="minor"/>
    </font>
    <font>
      <b/>
      <sz val="16"/>
      <color rgb="FFFF0000"/>
      <name val="TH Niramit AS"/>
    </font>
    <font>
      <sz val="16"/>
      <color rgb="FF000000"/>
      <name val="TH Niramit AS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color rgb="FFC00000"/>
      <name val="TH SarabunPSK"/>
      <family val="2"/>
    </font>
    <font>
      <b/>
      <sz val="12"/>
      <color theme="1"/>
      <name val="TH SarabunPSK"/>
      <family val="2"/>
    </font>
    <font>
      <sz val="14"/>
      <color theme="10"/>
      <name val="TH SarabunPSK"/>
      <family val="2"/>
    </font>
    <font>
      <sz val="16"/>
      <color theme="10"/>
      <name val="TH SarabunPSK"/>
      <family val="2"/>
    </font>
    <font>
      <u/>
      <sz val="16"/>
      <color theme="10"/>
      <name val="TH SarabunPSK"/>
      <family val="2"/>
    </font>
    <font>
      <sz val="16"/>
      <color rgb="FFC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4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15" fillId="0" borderId="3" xfId="0" applyFont="1" applyBorder="1"/>
    <xf numFmtId="0" fontId="15" fillId="0" borderId="0" xfId="0" applyFont="1"/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vertical="top" wrapText="1"/>
    </xf>
    <xf numFmtId="2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6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1" applyFont="1" applyFill="1" applyBorder="1" applyAlignment="1" applyProtection="1">
      <alignment horizontal="left" vertical="top" wrapText="1"/>
    </xf>
    <xf numFmtId="0" fontId="0" fillId="4" borderId="0" xfId="0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 vertical="top" wrapText="1"/>
    </xf>
    <xf numFmtId="0" fontId="2" fillId="4" borderId="1" xfId="1" applyFont="1" applyFill="1" applyBorder="1" applyAlignment="1" applyProtection="1">
      <alignment vertical="top" wrapText="1"/>
    </xf>
    <xf numFmtId="0" fontId="2" fillId="4" borderId="1" xfId="1" applyFont="1" applyFill="1" applyBorder="1" applyAlignment="1" applyProtection="1">
      <alignment horizontal="left" vertical="top"/>
    </xf>
    <xf numFmtId="0" fontId="2" fillId="4" borderId="0" xfId="0" applyFont="1" applyFill="1" applyAlignment="1">
      <alignment horizontal="center" vertical="top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/>
    <xf numFmtId="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4" borderId="0" xfId="0" applyFont="1" applyFill="1"/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2" fillId="5" borderId="6" xfId="0" applyNumberFormat="1" applyFont="1" applyFill="1" applyBorder="1" applyAlignment="1">
      <alignment horizontal="left" vertical="top" wrapText="1"/>
    </xf>
    <xf numFmtId="3" fontId="2" fillId="5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49" fontId="21" fillId="0" borderId="1" xfId="0" applyNumberFormat="1" applyFont="1" applyBorder="1" applyAlignment="1">
      <alignment vertical="top" wrapText="1"/>
    </xf>
    <xf numFmtId="49" fontId="1" fillId="6" borderId="1" xfId="0" applyNumberFormat="1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top" wrapText="1"/>
    </xf>
    <xf numFmtId="0" fontId="19" fillId="0" borderId="0" xfId="0" applyFont="1"/>
    <xf numFmtId="0" fontId="2" fillId="2" borderId="1" xfId="1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14" fillId="0" borderId="0" xfId="0" applyFont="1" applyAlignment="1">
      <alignment wrapText="1"/>
    </xf>
    <xf numFmtId="4" fontId="1" fillId="4" borderId="1" xfId="0" applyNumberFormat="1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top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7" fillId="0" borderId="1" xfId="0" quotePrefix="1" applyFont="1" applyBorder="1" applyAlignment="1">
      <alignment horizontal="left" vertical="top" wrapText="1"/>
    </xf>
    <xf numFmtId="2" fontId="27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vertical="top"/>
    </xf>
    <xf numFmtId="0" fontId="27" fillId="0" borderId="1" xfId="0" applyFont="1" applyBorder="1" applyAlignment="1">
      <alignment horizontal="center" vertical="top"/>
    </xf>
    <xf numFmtId="2" fontId="29" fillId="4" borderId="0" xfId="0" applyNumberFormat="1" applyFont="1" applyFill="1" applyAlignment="1">
      <alignment horizontal="center" vertical="top" wrapText="1"/>
    </xf>
    <xf numFmtId="0" fontId="27" fillId="4" borderId="0" xfId="0" applyFont="1" applyFill="1" applyAlignment="1">
      <alignment vertical="top" wrapText="1"/>
    </xf>
    <xf numFmtId="0" fontId="24" fillId="4" borderId="0" xfId="0" applyFont="1" applyFill="1"/>
    <xf numFmtId="0" fontId="27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28" fillId="0" borderId="0" xfId="0" applyFont="1"/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27" fillId="0" borderId="0" xfId="0" applyFont="1" applyAlignment="1">
      <alignment horizont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2" fontId="24" fillId="0" borderId="1" xfId="0" quotePrefix="1" applyNumberFormat="1" applyFont="1" applyBorder="1" applyAlignment="1">
      <alignment horizontal="center" vertical="top"/>
    </xf>
    <xf numFmtId="49" fontId="24" fillId="0" borderId="1" xfId="0" applyNumberFormat="1" applyFont="1" applyBorder="1" applyAlignment="1">
      <alignment horizontal="center" vertical="top" wrapText="1"/>
    </xf>
    <xf numFmtId="2" fontId="26" fillId="4" borderId="1" xfId="0" applyNumberFormat="1" applyFont="1" applyFill="1" applyBorder="1" applyAlignment="1">
      <alignment horizontal="center" vertical="top" wrapText="1"/>
    </xf>
    <xf numFmtId="49" fontId="24" fillId="0" borderId="1" xfId="0" quotePrefix="1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1" fontId="27" fillId="0" borderId="1" xfId="0" applyNumberFormat="1" applyFont="1" applyBorder="1" applyAlignment="1">
      <alignment horizontal="center" vertical="top" wrapText="1"/>
    </xf>
    <xf numFmtId="2" fontId="26" fillId="4" borderId="9" xfId="0" applyNumberFormat="1" applyFont="1" applyFill="1" applyBorder="1" applyAlignment="1">
      <alignment horizontal="center" vertical="top" wrapText="1"/>
    </xf>
    <xf numFmtId="3" fontId="24" fillId="0" borderId="1" xfId="0" applyNumberFormat="1" applyFont="1" applyBorder="1" applyAlignment="1">
      <alignment horizontal="center" vertical="center" wrapText="1"/>
    </xf>
    <xf numFmtId="164" fontId="27" fillId="0" borderId="6" xfId="2" applyNumberFormat="1" applyFont="1" applyBorder="1" applyAlignment="1">
      <alignment horizontal="center" vertical="top" wrapText="1"/>
    </xf>
    <xf numFmtId="164" fontId="27" fillId="0" borderId="1" xfId="2" applyNumberFormat="1" applyFont="1" applyBorder="1" applyAlignment="1">
      <alignment vertical="top" wrapText="1"/>
    </xf>
    <xf numFmtId="0" fontId="24" fillId="0" borderId="6" xfId="0" applyFont="1" applyBorder="1" applyAlignment="1">
      <alignment horizontal="left" vertical="top"/>
    </xf>
    <xf numFmtId="0" fontId="27" fillId="0" borderId="6" xfId="0" quotePrefix="1" applyFont="1" applyBorder="1" applyAlignment="1">
      <alignment horizontal="left" vertical="top" wrapText="1"/>
    </xf>
    <xf numFmtId="0" fontId="31" fillId="0" borderId="12" xfId="1" applyFont="1" applyBorder="1" applyAlignment="1" applyProtection="1">
      <alignment horizontal="justify" vertical="center" wrapText="1"/>
    </xf>
    <xf numFmtId="0" fontId="12" fillId="0" borderId="0" xfId="1" applyAlignment="1" applyProtection="1"/>
    <xf numFmtId="0" fontId="32" fillId="0" borderId="1" xfId="1" quotePrefix="1" applyFont="1" applyBorder="1" applyAlignment="1" applyProtection="1">
      <alignment horizontal="left" vertical="top" wrapText="1"/>
    </xf>
    <xf numFmtId="0" fontId="32" fillId="0" borderId="0" xfId="1" quotePrefix="1" applyFont="1" applyFill="1" applyAlignment="1" applyProtection="1"/>
    <xf numFmtId="0" fontId="32" fillId="0" borderId="1" xfId="1" applyFont="1" applyFill="1" applyBorder="1" applyAlignment="1" applyProtection="1">
      <alignment vertical="top"/>
    </xf>
    <xf numFmtId="0" fontId="33" fillId="0" borderId="1" xfId="1" quotePrefix="1" applyFont="1" applyBorder="1" applyAlignment="1" applyProtection="1">
      <alignment horizontal="left" vertical="top" wrapText="1"/>
    </xf>
    <xf numFmtId="0" fontId="24" fillId="0" borderId="7" xfId="0" applyFont="1" applyBorder="1" applyAlignment="1">
      <alignment vertical="top"/>
    </xf>
    <xf numFmtId="0" fontId="33" fillId="0" borderId="14" xfId="1" applyFont="1" applyBorder="1" applyAlignment="1" applyProtection="1">
      <alignment vertical="top" wrapText="1"/>
    </xf>
    <xf numFmtId="0" fontId="34" fillId="0" borderId="1" xfId="1" applyFont="1" applyBorder="1" applyAlignment="1" applyProtection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1" xfId="0" applyFont="1" applyBorder="1" applyAlignment="1">
      <alignment horizontal="left" wrapText="1"/>
    </xf>
    <xf numFmtId="1" fontId="24" fillId="0" borderId="1" xfId="0" quotePrefix="1" applyNumberFormat="1" applyFont="1" applyBorder="1" applyAlignment="1">
      <alignment horizontal="center" vertical="top"/>
    </xf>
    <xf numFmtId="0" fontId="32" fillId="0" borderId="1" xfId="1" applyFont="1" applyBorder="1" applyAlignment="1" applyProtection="1">
      <alignment horizontal="left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49" fontId="24" fillId="0" borderId="6" xfId="0" quotePrefix="1" applyNumberFormat="1" applyFont="1" applyBorder="1" applyAlignment="1">
      <alignment horizontal="center" vertical="top" wrapText="1"/>
    </xf>
    <xf numFmtId="49" fontId="24" fillId="0" borderId="13" xfId="0" quotePrefix="1" applyNumberFormat="1" applyFont="1" applyBorder="1" applyAlignment="1">
      <alignment horizontal="center" vertical="top" wrapText="1"/>
    </xf>
    <xf numFmtId="49" fontId="24" fillId="0" borderId="9" xfId="0" quotePrefix="1" applyNumberFormat="1" applyFont="1" applyBorder="1" applyAlignment="1">
      <alignment horizontal="center" vertical="top" wrapText="1"/>
    </xf>
    <xf numFmtId="0" fontId="27" fillId="0" borderId="6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23" fillId="4" borderId="1" xfId="0" applyFont="1" applyFill="1" applyBorder="1" applyAlignment="1">
      <alignment horizontal="right" vertical="top" wrapText="1"/>
    </xf>
    <xf numFmtId="0" fontId="23" fillId="4" borderId="10" xfId="0" applyFont="1" applyFill="1" applyBorder="1" applyAlignment="1">
      <alignment horizontal="right" vertical="top" wrapText="1"/>
    </xf>
    <xf numFmtId="0" fontId="23" fillId="4" borderId="8" xfId="0" applyFont="1" applyFill="1" applyBorder="1" applyAlignment="1">
      <alignment horizontal="right" vertical="top" wrapText="1"/>
    </xf>
    <xf numFmtId="0" fontId="23" fillId="4" borderId="11" xfId="0" applyFont="1" applyFill="1" applyBorder="1" applyAlignment="1">
      <alignment horizontal="right" vertical="top" wrapText="1"/>
    </xf>
    <xf numFmtId="0" fontId="23" fillId="8" borderId="7" xfId="0" applyFont="1" applyFill="1" applyBorder="1" applyAlignment="1">
      <alignment horizontal="left" vertical="top" wrapText="1"/>
    </xf>
    <xf numFmtId="0" fontId="23" fillId="8" borderId="5" xfId="0" applyFont="1" applyFill="1" applyBorder="1" applyAlignment="1">
      <alignment horizontal="left" vertical="top" wrapText="1"/>
    </xf>
    <xf numFmtId="0" fontId="23" fillId="8" borderId="4" xfId="0" applyFont="1" applyFill="1" applyBorder="1" applyAlignment="1">
      <alignment horizontal="left" vertical="top" wrapText="1"/>
    </xf>
    <xf numFmtId="0" fontId="23" fillId="8" borderId="7" xfId="0" applyFont="1" applyFill="1" applyBorder="1" applyAlignment="1">
      <alignment horizontal="left" vertical="top"/>
    </xf>
    <xf numFmtId="0" fontId="23" fillId="8" borderId="5" xfId="0" applyFont="1" applyFill="1" applyBorder="1" applyAlignment="1">
      <alignment horizontal="left" vertical="top"/>
    </xf>
    <xf numFmtId="0" fontId="23" fillId="8" borderId="11" xfId="0" applyFont="1" applyFill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3" fillId="8" borderId="4" xfId="0" applyFont="1" applyFill="1" applyBorder="1" applyAlignment="1">
      <alignment horizontal="left" vertical="top"/>
    </xf>
    <xf numFmtId="0" fontId="33" fillId="0" borderId="6" xfId="1" quotePrefix="1" applyFont="1" applyBorder="1" applyAlignment="1" applyProtection="1">
      <alignment horizontal="left" vertical="top" wrapText="1"/>
    </xf>
    <xf numFmtId="0" fontId="34" fillId="0" borderId="9" xfId="0" quotePrefix="1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1" fillId="0" borderId="6" xfId="1" applyFont="1" applyBorder="1" applyAlignment="1" applyProtection="1">
      <alignment vertical="top" wrapText="1"/>
    </xf>
    <xf numFmtId="2" fontId="27" fillId="0" borderId="4" xfId="0" applyNumberFormat="1" applyFont="1" applyBorder="1" applyAlignment="1">
      <alignment horizontal="center" vertical="top" wrapText="1"/>
    </xf>
    <xf numFmtId="1" fontId="27" fillId="0" borderId="6" xfId="0" applyNumberFormat="1" applyFont="1" applyBorder="1" applyAlignment="1">
      <alignment horizontal="center" vertical="top" wrapText="1"/>
    </xf>
    <xf numFmtId="1" fontId="27" fillId="0" borderId="13" xfId="0" applyNumberFormat="1" applyFont="1" applyBorder="1" applyAlignment="1">
      <alignment horizontal="center" vertical="top" wrapText="1"/>
    </xf>
    <xf numFmtId="1" fontId="27" fillId="0" borderId="9" xfId="0" applyNumberFormat="1" applyFont="1" applyBorder="1" applyAlignment="1">
      <alignment horizontal="center" vertical="top" wrapText="1"/>
    </xf>
    <xf numFmtId="2" fontId="27" fillId="0" borderId="6" xfId="0" applyNumberFormat="1" applyFont="1" applyBorder="1" applyAlignment="1">
      <alignment horizontal="center" vertical="top" wrapText="1"/>
    </xf>
    <xf numFmtId="2" fontId="27" fillId="0" borderId="13" xfId="0" applyNumberFormat="1" applyFont="1" applyBorder="1" applyAlignment="1">
      <alignment horizontal="center" vertical="top" wrapText="1"/>
    </xf>
    <xf numFmtId="2" fontId="27" fillId="0" borderId="9" xfId="0" applyNumberFormat="1" applyFont="1" applyBorder="1" applyAlignment="1">
      <alignment horizontal="center" vertical="top" wrapText="1"/>
    </xf>
    <xf numFmtId="49" fontId="24" fillId="0" borderId="6" xfId="0" applyNumberFormat="1" applyFont="1" applyBorder="1" applyAlignment="1">
      <alignment horizontal="center" vertical="top" wrapText="1"/>
    </xf>
    <xf numFmtId="49" fontId="24" fillId="0" borderId="13" xfId="0" applyNumberFormat="1" applyFont="1" applyBorder="1" applyAlignment="1">
      <alignment horizontal="center" vertical="top" wrapText="1"/>
    </xf>
    <xf numFmtId="49" fontId="24" fillId="0" borderId="9" xfId="0" applyNumberFormat="1" applyFont="1" applyBorder="1" applyAlignment="1">
      <alignment horizontal="center" vertical="top" wrapText="1"/>
    </xf>
    <xf numFmtId="0" fontId="27" fillId="0" borderId="6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9" xfId="0" applyFont="1" applyBorder="1" applyAlignment="1">
      <alignment horizontal="left" vertical="top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2486025</xdr:colOff>
      <xdr:row>0</xdr:row>
      <xdr:rowOff>38101</xdr:rowOff>
    </xdr:from>
    <xdr:to>
      <xdr:col>3</xdr:col>
      <xdr:colOff>3600450</xdr:colOff>
      <xdr:row>0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01000" y="323851"/>
          <a:ext cx="1114425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200" b="1"/>
            <a:t>แบบฟอร์ม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66675</xdr:rowOff>
    </xdr:from>
    <xdr:to>
      <xdr:col>6</xdr:col>
      <xdr:colOff>1314450</xdr:colOff>
      <xdr:row>2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05725" y="419100"/>
          <a:ext cx="12382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200" b="1"/>
            <a:t>ตัวอย่าง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2533650</xdr:colOff>
      <xdr:row>0</xdr:row>
      <xdr:rowOff>19051</xdr:rowOff>
    </xdr:from>
    <xdr:to>
      <xdr:col>3</xdr:col>
      <xdr:colOff>3648075</xdr:colOff>
      <xdr:row>0</xdr:row>
      <xdr:rowOff>276225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304801"/>
          <a:ext cx="1114425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200" b="1"/>
            <a:t>ตัวอย่าง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rp.mju.ac.th/openFile.aspx?id=NTkyNTE4&amp;method=inline" TargetMode="External"/><Relationship Id="rId13" Type="http://schemas.openxmlformats.org/officeDocument/2006/relationships/hyperlink" Target="https://erp.mju.ac.th/openFile.aspx?id=NTk2MTk4&amp;method=inline" TargetMode="External"/><Relationship Id="rId3" Type="http://schemas.openxmlformats.org/officeDocument/2006/relationships/hyperlink" Target="https://erp.mju.ac.th/openFile.aspx?id=NTk0ODEz&amp;method=inline" TargetMode="External"/><Relationship Id="rId7" Type="http://schemas.openxmlformats.org/officeDocument/2006/relationships/hyperlink" Target="https://erp.mju.ac.th/openFile.aspx?id=NTk0Nzg4&amp;method=inline" TargetMode="External"/><Relationship Id="rId12" Type="http://schemas.openxmlformats.org/officeDocument/2006/relationships/hyperlink" Target="https://erp.mju.ac.th/openFile.aspx?id=NTk2MTg1&amp;method=inline" TargetMode="External"/><Relationship Id="rId2" Type="http://schemas.openxmlformats.org/officeDocument/2006/relationships/hyperlink" Target="https://erp.mju.ac.th/openFile.aspx?id=NTk0MjQx&amp;method=inline" TargetMode="External"/><Relationship Id="rId1" Type="http://schemas.openxmlformats.org/officeDocument/2006/relationships/hyperlink" Target="https://erp.mju.ac.th/openFile.aspx?id=NTg1NTMz&amp;method=inline" TargetMode="External"/><Relationship Id="rId6" Type="http://schemas.openxmlformats.org/officeDocument/2006/relationships/hyperlink" Target="https://erp.mju.ac.th/openFile.aspx?id=NTk0ODI3&amp;method=inline" TargetMode="External"/><Relationship Id="rId11" Type="http://schemas.openxmlformats.org/officeDocument/2006/relationships/hyperlink" Target="https://erp.mju.ac.th/openFile.aspx?id=NTk2MTc2&amp;method=inline" TargetMode="External"/><Relationship Id="rId5" Type="http://schemas.openxmlformats.org/officeDocument/2006/relationships/hyperlink" Target="https://erp.mju.ac.th/openFile.aspx?id=NTk0ODEw&amp;method=inlin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oqes.mju.ac.th/goverment/20111119104834_oqes/Doc_25660112115935_864391.pdf" TargetMode="External"/><Relationship Id="rId4" Type="http://schemas.openxmlformats.org/officeDocument/2006/relationships/hyperlink" Target="https://erp.mju.ac.th/openFile.aspx?id=NTk0ODEx&amp;method=inline" TargetMode="External"/><Relationship Id="rId9" Type="http://schemas.openxmlformats.org/officeDocument/2006/relationships/hyperlink" Target="http://www.education.mju.ac.th/Stat/StudentAdmission.aspx" TargetMode="External"/><Relationship Id="rId14" Type="http://schemas.openxmlformats.org/officeDocument/2006/relationships/hyperlink" Target="https://erp.mju.ac.th/openFile.aspx?id=NTk2MTk4&amp;method=inlin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12" zoomScaleNormal="100" workbookViewId="0">
      <selection activeCell="G37" sqref="G37"/>
    </sheetView>
  </sheetViews>
  <sheetFormatPr defaultColWidth="9" defaultRowHeight="18.75"/>
  <cols>
    <col min="1" max="1" width="6.7109375" style="94" customWidth="1"/>
    <col min="2" max="2" width="35" style="94" customWidth="1"/>
    <col min="3" max="3" width="6.85546875" style="96" customWidth="1"/>
    <col min="4" max="4" width="6.85546875" style="94" customWidth="1"/>
    <col min="5" max="5" width="7.85546875" style="99" customWidth="1"/>
    <col min="6" max="6" width="7.85546875" style="77" customWidth="1"/>
    <col min="7" max="7" width="61.42578125" style="94" customWidth="1"/>
    <col min="8" max="8" width="56.7109375" style="94" customWidth="1"/>
    <col min="9" max="9" width="15" style="77" customWidth="1"/>
    <col min="10" max="16384" width="9" style="77"/>
  </cols>
  <sheetData>
    <row r="1" spans="1:12">
      <c r="A1" s="147" t="s">
        <v>152</v>
      </c>
      <c r="B1" s="147"/>
      <c r="C1" s="147"/>
      <c r="D1" s="147"/>
      <c r="E1" s="147"/>
      <c r="F1" s="147"/>
      <c r="G1" s="147"/>
      <c r="H1" s="147"/>
    </row>
    <row r="2" spans="1:12">
      <c r="A2" s="147" t="s">
        <v>103</v>
      </c>
      <c r="B2" s="147"/>
      <c r="C2" s="147"/>
      <c r="D2" s="147"/>
      <c r="E2" s="147"/>
      <c r="F2" s="147"/>
      <c r="G2" s="147"/>
      <c r="H2" s="147"/>
    </row>
    <row r="3" spans="1:12">
      <c r="A3" s="147" t="s">
        <v>184</v>
      </c>
      <c r="B3" s="147"/>
      <c r="C3" s="147"/>
      <c r="D3" s="147"/>
      <c r="E3" s="147"/>
      <c r="F3" s="147"/>
      <c r="G3" s="147"/>
      <c r="H3" s="147"/>
      <c r="I3" s="78"/>
    </row>
    <row r="4" spans="1:12" s="106" customFormat="1" ht="32.25" customHeight="1">
      <c r="A4" s="103" t="s">
        <v>112</v>
      </c>
      <c r="B4" s="104" t="s">
        <v>2</v>
      </c>
      <c r="C4" s="100" t="s">
        <v>6</v>
      </c>
      <c r="D4" s="101" t="s">
        <v>3</v>
      </c>
      <c r="E4" s="101" t="s">
        <v>4</v>
      </c>
      <c r="F4" s="107" t="s">
        <v>7</v>
      </c>
      <c r="G4" s="102" t="s">
        <v>108</v>
      </c>
      <c r="H4" s="103" t="s">
        <v>11</v>
      </c>
      <c r="I4" s="105"/>
    </row>
    <row r="5" spans="1:12" s="79" customFormat="1" ht="21" customHeight="1">
      <c r="A5" s="152" t="s">
        <v>109</v>
      </c>
      <c r="B5" s="153"/>
      <c r="C5" s="153"/>
      <c r="D5" s="153"/>
      <c r="E5" s="153"/>
      <c r="F5" s="153"/>
      <c r="G5" s="153"/>
      <c r="H5" s="154"/>
    </row>
    <row r="6" spans="1:12" s="78" customFormat="1" ht="78" customHeight="1">
      <c r="A6" s="80">
        <v>1</v>
      </c>
      <c r="B6" s="81" t="s">
        <v>161</v>
      </c>
      <c r="C6" s="80" t="s">
        <v>104</v>
      </c>
      <c r="D6" s="80">
        <v>100</v>
      </c>
      <c r="E6" s="80">
        <v>99.08</v>
      </c>
      <c r="F6" s="108">
        <v>99.08</v>
      </c>
      <c r="G6" s="79" t="s">
        <v>162</v>
      </c>
      <c r="H6" s="127" t="s">
        <v>163</v>
      </c>
      <c r="I6" s="79"/>
      <c r="L6" s="78">
        <v>99.08</v>
      </c>
    </row>
    <row r="7" spans="1:12" s="78" customFormat="1" ht="63.75" customHeight="1" thickBot="1">
      <c r="A7" s="80">
        <v>2</v>
      </c>
      <c r="B7" s="81" t="s">
        <v>110</v>
      </c>
      <c r="C7" s="80" t="s">
        <v>104</v>
      </c>
      <c r="D7" s="80">
        <v>100</v>
      </c>
      <c r="E7" s="80">
        <v>100</v>
      </c>
      <c r="F7" s="136">
        <v>100</v>
      </c>
      <c r="G7" s="83" t="s">
        <v>154</v>
      </c>
      <c r="H7" s="84" t="s">
        <v>155</v>
      </c>
      <c r="I7" s="79"/>
      <c r="L7" s="78">
        <v>100</v>
      </c>
    </row>
    <row r="8" spans="1:12" ht="19.5" thickBot="1">
      <c r="A8" s="80">
        <v>3</v>
      </c>
      <c r="B8" s="81" t="s">
        <v>113</v>
      </c>
      <c r="C8" s="80" t="s">
        <v>114</v>
      </c>
      <c r="D8" s="80">
        <v>1</v>
      </c>
      <c r="E8" s="80">
        <v>1</v>
      </c>
      <c r="F8" s="111" t="s">
        <v>107</v>
      </c>
      <c r="G8" s="83" t="s">
        <v>157</v>
      </c>
      <c r="H8" s="123" t="s">
        <v>156</v>
      </c>
      <c r="L8" s="77">
        <v>100</v>
      </c>
    </row>
    <row r="9" spans="1:12" ht="21.75" customHeight="1">
      <c r="A9" s="152" t="s">
        <v>115</v>
      </c>
      <c r="B9" s="153"/>
      <c r="C9" s="153"/>
      <c r="D9" s="153"/>
      <c r="E9" s="153"/>
      <c r="F9" s="153"/>
      <c r="G9" s="153"/>
      <c r="H9" s="154"/>
    </row>
    <row r="10" spans="1:12" ht="21" customHeight="1">
      <c r="A10" s="138">
        <v>4</v>
      </c>
      <c r="B10" s="144" t="s">
        <v>116</v>
      </c>
      <c r="C10" s="138" t="s">
        <v>117</v>
      </c>
      <c r="D10" s="138">
        <v>54</v>
      </c>
      <c r="E10" s="138">
        <v>57</v>
      </c>
      <c r="F10" s="141" t="s">
        <v>107</v>
      </c>
      <c r="G10" s="163" t="s">
        <v>118</v>
      </c>
      <c r="H10" s="125" t="s">
        <v>158</v>
      </c>
      <c r="L10" s="77">
        <v>100</v>
      </c>
    </row>
    <row r="11" spans="1:12" ht="21" customHeight="1">
      <c r="A11" s="139"/>
      <c r="B11" s="145"/>
      <c r="C11" s="139"/>
      <c r="D11" s="139"/>
      <c r="E11" s="139"/>
      <c r="F11" s="142"/>
      <c r="G11" s="164"/>
      <c r="H11" s="126" t="s">
        <v>159</v>
      </c>
      <c r="I11" s="124"/>
    </row>
    <row r="12" spans="1:12" ht="21" customHeight="1">
      <c r="A12" s="140"/>
      <c r="B12" s="146"/>
      <c r="C12" s="140"/>
      <c r="D12" s="140"/>
      <c r="E12" s="140"/>
      <c r="F12" s="143"/>
      <c r="G12" s="165"/>
      <c r="H12" s="125" t="s">
        <v>160</v>
      </c>
      <c r="L12" s="77">
        <v>100</v>
      </c>
    </row>
    <row r="13" spans="1:12" ht="42">
      <c r="A13" s="80">
        <v>5</v>
      </c>
      <c r="B13" s="81" t="s">
        <v>149</v>
      </c>
      <c r="C13" s="80" t="s">
        <v>105</v>
      </c>
      <c r="D13" s="80">
        <v>25</v>
      </c>
      <c r="E13" s="80">
        <v>53</v>
      </c>
      <c r="F13" s="109" t="s">
        <v>107</v>
      </c>
      <c r="G13" s="86" t="s">
        <v>119</v>
      </c>
      <c r="H13" s="128" t="s">
        <v>164</v>
      </c>
    </row>
    <row r="14" spans="1:12" ht="42">
      <c r="A14" s="80">
        <v>6</v>
      </c>
      <c r="B14" s="81" t="s">
        <v>120</v>
      </c>
      <c r="C14" s="80" t="s">
        <v>106</v>
      </c>
      <c r="D14" s="85">
        <v>3.8</v>
      </c>
      <c r="E14" s="80">
        <v>4.01</v>
      </c>
      <c r="F14" s="111" t="s">
        <v>107</v>
      </c>
      <c r="G14" s="86" t="s">
        <v>121</v>
      </c>
      <c r="H14" s="125" t="s">
        <v>171</v>
      </c>
    </row>
    <row r="15" spans="1:12" ht="51" customHeight="1" thickBot="1">
      <c r="A15" s="80">
        <v>7</v>
      </c>
      <c r="B15" s="81" t="s">
        <v>122</v>
      </c>
      <c r="C15" s="80" t="s">
        <v>105</v>
      </c>
      <c r="D15" s="80">
        <v>3</v>
      </c>
      <c r="E15" s="80">
        <v>5</v>
      </c>
      <c r="F15" s="111" t="s">
        <v>107</v>
      </c>
      <c r="G15" s="83" t="s">
        <v>123</v>
      </c>
      <c r="H15" s="128" t="s">
        <v>150</v>
      </c>
    </row>
    <row r="16" spans="1:12" ht="51" customHeight="1">
      <c r="A16" s="80">
        <v>8</v>
      </c>
      <c r="B16" s="81" t="s">
        <v>124</v>
      </c>
      <c r="C16" s="80" t="s">
        <v>106</v>
      </c>
      <c r="D16" s="85">
        <v>4.21</v>
      </c>
      <c r="E16" s="80">
        <v>4.59</v>
      </c>
      <c r="F16" s="111" t="s">
        <v>107</v>
      </c>
      <c r="G16" s="83" t="s">
        <v>125</v>
      </c>
      <c r="H16" s="130" t="s">
        <v>165</v>
      </c>
    </row>
    <row r="17" spans="1:10" ht="40.5" customHeight="1">
      <c r="A17" s="87">
        <v>9</v>
      </c>
      <c r="B17" s="81" t="s">
        <v>128</v>
      </c>
      <c r="C17" s="80" t="s">
        <v>126</v>
      </c>
      <c r="D17" s="80">
        <v>3</v>
      </c>
      <c r="E17" s="80">
        <f>-F214</f>
        <v>0</v>
      </c>
      <c r="F17" s="111" t="s">
        <v>111</v>
      </c>
      <c r="G17" s="129" t="s">
        <v>127</v>
      </c>
      <c r="H17" s="131" t="s">
        <v>172</v>
      </c>
    </row>
    <row r="18" spans="1:10">
      <c r="A18" s="155" t="s">
        <v>129</v>
      </c>
      <c r="B18" s="156"/>
      <c r="C18" s="156"/>
      <c r="D18" s="156"/>
      <c r="E18" s="156"/>
      <c r="F18" s="156"/>
      <c r="G18" s="156"/>
      <c r="H18" s="157"/>
    </row>
    <row r="19" spans="1:10" ht="19.5" customHeight="1">
      <c r="A19" s="87">
        <v>10</v>
      </c>
      <c r="B19" s="81" t="s">
        <v>130</v>
      </c>
      <c r="C19" s="80" t="s">
        <v>132</v>
      </c>
      <c r="D19" s="119">
        <v>4330</v>
      </c>
      <c r="E19" s="120">
        <v>6429</v>
      </c>
      <c r="F19" s="111" t="s">
        <v>107</v>
      </c>
      <c r="G19" s="158" t="s">
        <v>133</v>
      </c>
      <c r="H19" s="161" t="s">
        <v>151</v>
      </c>
      <c r="J19" s="77">
        <v>324</v>
      </c>
    </row>
    <row r="20" spans="1:10" ht="19.5" customHeight="1">
      <c r="A20" s="87">
        <v>11</v>
      </c>
      <c r="B20" s="81" t="s">
        <v>131</v>
      </c>
      <c r="C20" s="114" t="s">
        <v>132</v>
      </c>
      <c r="D20" s="118">
        <v>435</v>
      </c>
      <c r="E20" s="113">
        <v>206</v>
      </c>
      <c r="F20" s="111" t="s">
        <v>167</v>
      </c>
      <c r="G20" s="159"/>
      <c r="H20" s="162"/>
      <c r="J20" s="77">
        <v>49.89</v>
      </c>
    </row>
    <row r="21" spans="1:10" s="115" customFormat="1" ht="37.5">
      <c r="A21" s="87">
        <v>12</v>
      </c>
      <c r="B21" s="81" t="s">
        <v>134</v>
      </c>
      <c r="C21" s="114" t="s">
        <v>135</v>
      </c>
      <c r="D21" s="112">
        <v>1</v>
      </c>
      <c r="E21" s="113">
        <v>1</v>
      </c>
      <c r="F21" s="111" t="s">
        <v>107</v>
      </c>
      <c r="G21" s="132" t="s">
        <v>166</v>
      </c>
      <c r="H21" s="84" t="s">
        <v>173</v>
      </c>
      <c r="J21" s="115">
        <v>236.84</v>
      </c>
    </row>
    <row r="22" spans="1:10" s="115" customFormat="1">
      <c r="A22" s="155" t="s">
        <v>136</v>
      </c>
      <c r="B22" s="156"/>
      <c r="C22" s="156"/>
      <c r="D22" s="156"/>
      <c r="E22" s="156"/>
      <c r="F22" s="156"/>
      <c r="G22" s="156"/>
      <c r="H22" s="160"/>
      <c r="J22" s="115">
        <f>SUM(J19:J21)</f>
        <v>610.73</v>
      </c>
    </row>
    <row r="23" spans="1:10" ht="37.5">
      <c r="A23" s="87">
        <v>13</v>
      </c>
      <c r="B23" s="81" t="s">
        <v>137</v>
      </c>
      <c r="C23" s="80" t="s">
        <v>114</v>
      </c>
      <c r="D23" s="80">
        <v>1</v>
      </c>
      <c r="E23" s="113">
        <v>1</v>
      </c>
      <c r="F23" s="111" t="s">
        <v>107</v>
      </c>
      <c r="G23" s="121" t="s">
        <v>138</v>
      </c>
      <c r="H23" s="122" t="s">
        <v>153</v>
      </c>
      <c r="J23" s="77">
        <v>2000</v>
      </c>
    </row>
    <row r="24" spans="1:10" ht="75">
      <c r="A24" s="87">
        <v>14</v>
      </c>
      <c r="B24" s="81" t="s">
        <v>139</v>
      </c>
      <c r="C24" s="80" t="s">
        <v>140</v>
      </c>
      <c r="D24" s="85">
        <v>3.8</v>
      </c>
      <c r="E24" s="85">
        <v>4.57</v>
      </c>
      <c r="F24" s="109" t="s">
        <v>107</v>
      </c>
      <c r="G24" s="83" t="s">
        <v>148</v>
      </c>
      <c r="H24" s="125" t="s">
        <v>174</v>
      </c>
      <c r="J24" s="77">
        <f>SUM(J22)/J23*100</f>
        <v>30.5365</v>
      </c>
    </row>
    <row r="25" spans="1:10" ht="62.25" customHeight="1">
      <c r="A25" s="181">
        <v>15</v>
      </c>
      <c r="B25" s="144" t="s">
        <v>142</v>
      </c>
      <c r="C25" s="138" t="s">
        <v>132</v>
      </c>
      <c r="D25" s="172">
        <v>5</v>
      </c>
      <c r="E25" s="175">
        <v>6</v>
      </c>
      <c r="F25" s="178" t="s">
        <v>107</v>
      </c>
      <c r="G25" s="133" t="s">
        <v>176</v>
      </c>
      <c r="H25" s="170" t="s">
        <v>177</v>
      </c>
    </row>
    <row r="26" spans="1:10" ht="19.5" customHeight="1">
      <c r="A26" s="182"/>
      <c r="B26" s="145"/>
      <c r="C26" s="139"/>
      <c r="D26" s="173"/>
      <c r="E26" s="176"/>
      <c r="F26" s="179"/>
      <c r="G26" s="133" t="s">
        <v>175</v>
      </c>
      <c r="H26" s="170" t="s">
        <v>177</v>
      </c>
    </row>
    <row r="27" spans="1:10" ht="19.5" customHeight="1">
      <c r="A27" s="182"/>
      <c r="B27" s="145"/>
      <c r="C27" s="139"/>
      <c r="D27" s="173"/>
      <c r="E27" s="176"/>
      <c r="F27" s="179"/>
      <c r="G27" s="133" t="s">
        <v>179</v>
      </c>
      <c r="H27" s="134" t="s">
        <v>178</v>
      </c>
    </row>
    <row r="28" spans="1:10" ht="19.5" customHeight="1">
      <c r="A28" s="183"/>
      <c r="B28" s="146"/>
      <c r="C28" s="140"/>
      <c r="D28" s="174"/>
      <c r="E28" s="177"/>
      <c r="F28" s="180"/>
      <c r="G28" s="133" t="s">
        <v>181</v>
      </c>
      <c r="H28" s="134" t="s">
        <v>182</v>
      </c>
    </row>
    <row r="29" spans="1:10" ht="19.5" customHeight="1">
      <c r="A29" s="87">
        <v>16</v>
      </c>
      <c r="B29" s="81" t="s">
        <v>141</v>
      </c>
      <c r="C29" s="80" t="s">
        <v>132</v>
      </c>
      <c r="D29" s="116">
        <v>1</v>
      </c>
      <c r="E29" s="116">
        <v>1</v>
      </c>
      <c r="F29" s="109" t="s">
        <v>107</v>
      </c>
      <c r="G29" s="83" t="s">
        <v>180</v>
      </c>
      <c r="H29" s="135" t="s">
        <v>168</v>
      </c>
    </row>
    <row r="30" spans="1:10" ht="37.5">
      <c r="A30" s="87">
        <v>17</v>
      </c>
      <c r="B30" s="81" t="s">
        <v>144</v>
      </c>
      <c r="C30" s="80" t="s">
        <v>145</v>
      </c>
      <c r="D30" s="116">
        <v>92</v>
      </c>
      <c r="E30" s="113">
        <v>94.12</v>
      </c>
      <c r="F30" s="111" t="s">
        <v>107</v>
      </c>
      <c r="G30" s="83" t="s">
        <v>143</v>
      </c>
      <c r="H30" s="81" t="s">
        <v>183</v>
      </c>
    </row>
    <row r="31" spans="1:10" ht="42">
      <c r="A31" s="87">
        <v>18</v>
      </c>
      <c r="B31" s="81" t="s">
        <v>146</v>
      </c>
      <c r="C31" s="82" t="s">
        <v>140</v>
      </c>
      <c r="D31" s="85">
        <v>3.51</v>
      </c>
      <c r="E31" s="171">
        <v>3.5</v>
      </c>
      <c r="F31" s="111" t="s">
        <v>170</v>
      </c>
      <c r="G31" s="83" t="s">
        <v>147</v>
      </c>
      <c r="H31" s="137" t="s">
        <v>169</v>
      </c>
    </row>
    <row r="32" spans="1:10" s="90" customFormat="1">
      <c r="A32" s="149" t="s">
        <v>8</v>
      </c>
      <c r="B32" s="150"/>
      <c r="C32" s="150"/>
      <c r="D32" s="150"/>
      <c r="E32" s="151"/>
      <c r="F32" s="117">
        <v>91.45</v>
      </c>
      <c r="G32" s="88"/>
      <c r="H32" s="89"/>
    </row>
    <row r="33" spans="1:9" s="90" customFormat="1">
      <c r="A33" s="148" t="s">
        <v>14</v>
      </c>
      <c r="B33" s="148"/>
      <c r="C33" s="148"/>
      <c r="D33" s="148"/>
      <c r="E33" s="148"/>
      <c r="F33" s="110">
        <v>4.57</v>
      </c>
      <c r="G33" s="88"/>
      <c r="H33" s="89"/>
    </row>
    <row r="34" spans="1:9">
      <c r="A34" s="91" t="s">
        <v>12</v>
      </c>
      <c r="B34" s="91"/>
      <c r="C34" s="92"/>
      <c r="D34" s="91"/>
      <c r="E34" s="93"/>
      <c r="H34" s="91"/>
    </row>
    <row r="35" spans="1:9">
      <c r="A35" s="95"/>
      <c r="D35" s="95"/>
      <c r="E35" s="97"/>
      <c r="F35" s="79"/>
      <c r="G35" s="95"/>
      <c r="H35" s="95"/>
      <c r="I35" s="77">
        <v>1442.77</v>
      </c>
    </row>
    <row r="36" spans="1:9">
      <c r="A36" s="95"/>
      <c r="D36" s="95"/>
      <c r="E36" s="97"/>
      <c r="F36" s="79"/>
      <c r="G36" s="95"/>
      <c r="H36" s="95"/>
      <c r="I36" s="77">
        <v>1800</v>
      </c>
    </row>
    <row r="37" spans="1:9">
      <c r="A37" s="95"/>
      <c r="B37" s="95"/>
      <c r="C37" s="98"/>
      <c r="D37" s="95"/>
      <c r="E37" s="97"/>
      <c r="F37" s="79"/>
      <c r="G37" s="95"/>
      <c r="H37" s="95"/>
    </row>
    <row r="38" spans="1:9">
      <c r="A38" s="95"/>
      <c r="B38" s="95"/>
      <c r="C38" s="98"/>
      <c r="D38" s="95"/>
      <c r="E38" s="97"/>
      <c r="F38" s="79"/>
      <c r="G38" s="95"/>
      <c r="H38" s="95"/>
    </row>
    <row r="39" spans="1:9">
      <c r="A39" s="95"/>
      <c r="B39" s="95"/>
      <c r="C39" s="98"/>
      <c r="D39" s="95"/>
      <c r="E39" s="97"/>
      <c r="F39" s="79"/>
      <c r="G39" s="95"/>
      <c r="H39" s="95"/>
    </row>
    <row r="40" spans="1:9">
      <c r="A40" s="95"/>
      <c r="B40" s="95"/>
      <c r="C40" s="98"/>
      <c r="D40" s="95"/>
      <c r="E40" s="97"/>
      <c r="F40" s="79"/>
      <c r="G40" s="95"/>
      <c r="H40" s="95"/>
    </row>
    <row r="41" spans="1:9">
      <c r="A41" s="95"/>
      <c r="B41" s="95"/>
      <c r="C41" s="98"/>
      <c r="D41" s="95"/>
      <c r="E41" s="97"/>
      <c r="F41" s="79"/>
      <c r="G41" s="95"/>
      <c r="H41" s="95"/>
    </row>
    <row r="42" spans="1:9">
      <c r="A42" s="95"/>
      <c r="B42" s="95"/>
      <c r="C42" s="98"/>
      <c r="D42" s="95"/>
      <c r="E42" s="97"/>
      <c r="F42" s="79"/>
      <c r="G42" s="95"/>
      <c r="H42" s="95"/>
    </row>
    <row r="43" spans="1:9">
      <c r="A43" s="95"/>
      <c r="B43" s="95"/>
      <c r="C43" s="98"/>
      <c r="D43" s="95"/>
      <c r="E43" s="97"/>
      <c r="F43" s="79"/>
      <c r="G43" s="95"/>
      <c r="H43" s="95"/>
    </row>
    <row r="44" spans="1:9">
      <c r="A44" s="95"/>
      <c r="B44" s="95"/>
      <c r="C44" s="98"/>
      <c r="D44" s="95"/>
      <c r="E44" s="97"/>
      <c r="F44" s="79"/>
      <c r="G44" s="95"/>
      <c r="H44" s="95"/>
    </row>
    <row r="45" spans="1:9">
      <c r="A45" s="95"/>
      <c r="B45" s="95"/>
      <c r="C45" s="98"/>
      <c r="D45" s="95"/>
      <c r="E45" s="97"/>
      <c r="F45" s="79"/>
      <c r="G45" s="95"/>
      <c r="H45" s="95"/>
    </row>
  </sheetData>
  <mergeCells count="24">
    <mergeCell ref="F25:F28"/>
    <mergeCell ref="A25:A28"/>
    <mergeCell ref="A1:H1"/>
    <mergeCell ref="A33:E33"/>
    <mergeCell ref="A32:E32"/>
    <mergeCell ref="A3:H3"/>
    <mergeCell ref="A2:H2"/>
    <mergeCell ref="A5:H5"/>
    <mergeCell ref="A9:H9"/>
    <mergeCell ref="A18:H18"/>
    <mergeCell ref="G19:G20"/>
    <mergeCell ref="A22:H22"/>
    <mergeCell ref="H19:H20"/>
    <mergeCell ref="G10:G12"/>
    <mergeCell ref="B25:B28"/>
    <mergeCell ref="C25:C28"/>
    <mergeCell ref="D25:D28"/>
    <mergeCell ref="E25:E28"/>
    <mergeCell ref="A10:A12"/>
    <mergeCell ref="F10:F12"/>
    <mergeCell ref="E10:E12"/>
    <mergeCell ref="D10:D12"/>
    <mergeCell ref="C10:C12"/>
    <mergeCell ref="B10:B12"/>
  </mergeCells>
  <hyperlinks>
    <hyperlink ref="H15" r:id="rId1" xr:uid="{FDBF631E-85B1-4A37-8FC9-95EE35C7D7D9}"/>
    <hyperlink ref="H8" r:id="rId2" display="https://erp.mju.ac.th/openFile.aspx?id=NTk0MjQx&amp;method=inline" xr:uid="{DD86EAFB-9092-429D-9258-51879E53FDE9}"/>
    <hyperlink ref="H10" r:id="rId3" display="https://erp.mju.ac.th/openFile.aspx?id=NTk0ODEz&amp;method=inline" xr:uid="{D9F6C8F9-FBC5-4A2B-8E8D-967A6EE498F0}"/>
    <hyperlink ref="H11" r:id="rId4" display="https://erp.mju.ac.th/openFile.aspx?id=NTk0ODEx&amp;method=inline" xr:uid="{4E4A1D13-0357-4A1C-8FCF-ED3BF0E2EB15}"/>
    <hyperlink ref="H12" r:id="rId5" xr:uid="{E7046258-5ACD-439F-8FD2-6C921ACDA954}"/>
    <hyperlink ref="H6" r:id="rId6" xr:uid="{A5FF32FD-5BD5-4A64-82F6-D32EB8403270}"/>
    <hyperlink ref="H13" r:id="rId7" xr:uid="{1475DE0B-DE16-4E2A-A2A0-B8667D9432AF}"/>
    <hyperlink ref="H16" r:id="rId8" xr:uid="{3584F131-0903-49F4-BC09-D027C9D998E0}"/>
    <hyperlink ref="H19" r:id="rId9" xr:uid="{E1B2F369-9657-4CE0-9E19-F63EECA99B84}"/>
    <hyperlink ref="H31" r:id="rId10" xr:uid="{658C9FC5-4FDF-48E0-9538-06DC76B2352C}"/>
    <hyperlink ref="H14" r:id="rId11" xr:uid="{885E0E97-480F-43F8-9E66-45C1C30D1E13}"/>
    <hyperlink ref="H24" r:id="rId12" xr:uid="{9AAFD9D8-252F-41FB-9737-1721FF696830}"/>
    <hyperlink ref="H25" r:id="rId13" xr:uid="{E6972C0D-D8D2-449D-940B-3E96DA88EA2E}"/>
    <hyperlink ref="H26" r:id="rId14" xr:uid="{865C5BE2-2F49-438C-AEDC-AF71275B550D}"/>
  </hyperlinks>
  <pageMargins left="0.70866141732283472" right="0.22" top="0.63" bottom="0.31496062992125984" header="0.23622047244094491" footer="0.23622047244094491"/>
  <pageSetup paperSize="9" scale="8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B14" sqref="B14"/>
    </sheetView>
  </sheetViews>
  <sheetFormatPr defaultRowHeight="18"/>
  <cols>
    <col min="1" max="1" width="46.7109375" style="9" customWidth="1"/>
    <col min="2" max="2" width="11.28515625" style="9" customWidth="1"/>
    <col min="3" max="3" width="14.42578125" style="9" customWidth="1"/>
    <col min="4" max="4" width="49.140625" style="9" customWidth="1"/>
  </cols>
  <sheetData>
    <row r="1" spans="1:4" ht="27.75">
      <c r="A1" s="167" t="s">
        <v>5</v>
      </c>
      <c r="B1" s="167"/>
      <c r="C1" s="167"/>
      <c r="D1" s="167"/>
    </row>
    <row r="2" spans="1:4" ht="27.75">
      <c r="A2" s="166" t="s">
        <v>17</v>
      </c>
      <c r="B2" s="166"/>
      <c r="C2" s="166"/>
      <c r="D2" s="166"/>
    </row>
    <row r="3" spans="1:4" s="2" customFormat="1" ht="90">
      <c r="A3" s="23" t="s">
        <v>0</v>
      </c>
      <c r="B3" s="23" t="s">
        <v>1</v>
      </c>
      <c r="C3" s="24" t="s">
        <v>9</v>
      </c>
      <c r="D3" s="24" t="s">
        <v>13</v>
      </c>
    </row>
    <row r="4" spans="1:4" ht="49.5">
      <c r="A4" s="28" t="s">
        <v>18</v>
      </c>
      <c r="B4" s="13"/>
      <c r="C4" s="14"/>
      <c r="D4" s="4"/>
    </row>
    <row r="5" spans="1:4" ht="49.5">
      <c r="A5" s="28" t="s">
        <v>19</v>
      </c>
      <c r="B5" s="13"/>
      <c r="C5" s="14"/>
      <c r="D5" s="4"/>
    </row>
    <row r="6" spans="1:4" ht="49.5">
      <c r="A6" s="28" t="s">
        <v>20</v>
      </c>
      <c r="B6" s="13"/>
      <c r="C6" s="14"/>
      <c r="D6" s="4"/>
    </row>
    <row r="7" spans="1:4" ht="24.75">
      <c r="A7" s="28" t="s">
        <v>21</v>
      </c>
      <c r="B7" s="13"/>
      <c r="C7" s="14"/>
      <c r="D7" s="4"/>
    </row>
    <row r="8" spans="1:4" ht="49.5">
      <c r="A8" s="28" t="s">
        <v>22</v>
      </c>
      <c r="B8" s="13"/>
      <c r="C8" s="14"/>
      <c r="D8" s="4"/>
    </row>
    <row r="9" spans="1:4" ht="24.75">
      <c r="A9" s="19" t="s">
        <v>23</v>
      </c>
      <c r="B9" s="19"/>
      <c r="C9" s="21"/>
      <c r="D9" s="22"/>
    </row>
    <row r="11" spans="1:4" ht="24.75">
      <c r="A11" s="15"/>
      <c r="B11" s="15"/>
    </row>
  </sheetData>
  <mergeCells count="2">
    <mergeCell ref="A2:D2"/>
    <mergeCell ref="A1:D1"/>
  </mergeCells>
  <pageMargins left="0.70866141732283505" right="0.70866141732283505" top="0.74803149606299202" bottom="0.47" header="0.31496062992126" footer="0.31496062992126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zoomScaleNormal="100" workbookViewId="0">
      <selection activeCell="A31" sqref="A31"/>
    </sheetView>
  </sheetViews>
  <sheetFormatPr defaultRowHeight="24.75"/>
  <cols>
    <col min="1" max="1" width="33.5703125" style="8" customWidth="1"/>
    <col min="2" max="2" width="8.28515625" style="7" customWidth="1"/>
    <col min="3" max="3" width="8.5703125" style="8" customWidth="1"/>
    <col min="4" max="4" width="9.85546875" style="10" customWidth="1"/>
    <col min="5" max="5" width="11.5703125" style="8" customWidth="1"/>
    <col min="6" max="6" width="28.140625" style="8" customWidth="1"/>
    <col min="7" max="7" width="21.42578125" style="8" customWidth="1"/>
  </cols>
  <sheetData>
    <row r="1" spans="1:8" ht="27.75">
      <c r="A1" s="169" t="s">
        <v>15</v>
      </c>
      <c r="B1" s="169"/>
      <c r="C1" s="169"/>
      <c r="D1" s="169"/>
      <c r="E1" s="169"/>
      <c r="F1" s="169"/>
      <c r="G1" s="169"/>
      <c r="H1" s="169"/>
    </row>
    <row r="2" spans="1:8" ht="27.75">
      <c r="A2" s="169" t="s">
        <v>90</v>
      </c>
      <c r="B2" s="169"/>
      <c r="C2" s="169"/>
      <c r="D2" s="169"/>
      <c r="E2" s="169"/>
      <c r="F2" s="169"/>
      <c r="G2" s="169"/>
      <c r="H2" s="169"/>
    </row>
    <row r="3" spans="1:8" ht="27.75">
      <c r="A3" s="169" t="s">
        <v>16</v>
      </c>
      <c r="B3" s="169"/>
      <c r="C3" s="169"/>
      <c r="D3" s="169"/>
      <c r="E3" s="169"/>
      <c r="F3" s="169"/>
      <c r="G3" s="169"/>
      <c r="H3" s="169"/>
    </row>
    <row r="4" spans="1:8" s="1" customFormat="1" ht="74.25">
      <c r="A4" s="51"/>
      <c r="B4" s="30" t="s">
        <v>6</v>
      </c>
      <c r="C4" s="30" t="s">
        <v>3</v>
      </c>
      <c r="D4" s="30" t="s">
        <v>4</v>
      </c>
      <c r="E4" s="30" t="s">
        <v>7</v>
      </c>
      <c r="F4" s="30" t="s">
        <v>11</v>
      </c>
      <c r="G4" s="30" t="s">
        <v>10</v>
      </c>
    </row>
    <row r="5" spans="1:8" s="53" customFormat="1" ht="23.25" customHeight="1">
      <c r="A5" s="25" t="s">
        <v>24</v>
      </c>
      <c r="B5" s="26"/>
      <c r="C5" s="26"/>
      <c r="D5" s="26"/>
      <c r="E5" s="26"/>
      <c r="F5" s="26"/>
      <c r="G5" s="26"/>
    </row>
    <row r="6" spans="1:8" s="54" customFormat="1" ht="24.75" customHeight="1">
      <c r="A6" s="3" t="s">
        <v>25</v>
      </c>
      <c r="B6" s="31"/>
      <c r="C6" s="32"/>
      <c r="D6" s="32"/>
      <c r="E6" s="33"/>
      <c r="F6" s="34"/>
      <c r="G6" s="36"/>
    </row>
    <row r="7" spans="1:8" s="54" customFormat="1" ht="24.75" customHeight="1">
      <c r="A7" s="3" t="s">
        <v>26</v>
      </c>
      <c r="B7" s="31"/>
      <c r="C7" s="32"/>
      <c r="D7" s="32"/>
      <c r="E7" s="33"/>
      <c r="F7" s="36"/>
      <c r="G7" s="36"/>
    </row>
    <row r="8" spans="1:8" s="54" customFormat="1" ht="48" customHeight="1">
      <c r="A8" s="3" t="s">
        <v>27</v>
      </c>
      <c r="B8" s="31"/>
      <c r="C8" s="32"/>
      <c r="D8" s="32"/>
      <c r="E8" s="33"/>
      <c r="F8" s="34"/>
      <c r="G8" s="36"/>
    </row>
    <row r="9" spans="1:8" s="54" customFormat="1">
      <c r="A9" s="25" t="s">
        <v>28</v>
      </c>
      <c r="B9" s="44"/>
      <c r="C9" s="45"/>
      <c r="D9" s="45"/>
      <c r="E9" s="46"/>
      <c r="F9" s="69"/>
      <c r="G9" s="48"/>
    </row>
    <row r="10" spans="1:8" s="54" customFormat="1" ht="49.5">
      <c r="A10" s="37" t="s">
        <v>29</v>
      </c>
      <c r="B10" s="31"/>
      <c r="C10" s="32"/>
      <c r="D10" s="32"/>
      <c r="E10" s="33"/>
      <c r="F10" s="34"/>
      <c r="G10" s="36"/>
    </row>
    <row r="11" spans="1:8" s="54" customFormat="1" ht="74.25">
      <c r="A11" s="55" t="s">
        <v>30</v>
      </c>
      <c r="B11" s="31"/>
      <c r="C11" s="32"/>
      <c r="D11" s="32"/>
      <c r="E11" s="33"/>
      <c r="F11" s="37"/>
      <c r="G11" s="36"/>
    </row>
    <row r="12" spans="1:8" s="54" customFormat="1" ht="49.5">
      <c r="A12" s="56" t="s">
        <v>31</v>
      </c>
      <c r="B12" s="31"/>
      <c r="C12" s="32"/>
      <c r="D12" s="32"/>
      <c r="E12" s="33"/>
      <c r="F12" s="38"/>
      <c r="G12" s="36"/>
    </row>
    <row r="13" spans="1:8" s="54" customFormat="1">
      <c r="A13" s="50" t="s">
        <v>32</v>
      </c>
      <c r="B13" s="44"/>
      <c r="C13" s="45"/>
      <c r="D13" s="45"/>
      <c r="E13" s="46"/>
      <c r="F13" s="47"/>
      <c r="G13" s="48"/>
    </row>
    <row r="14" spans="1:8" s="54" customFormat="1" ht="49.5" customHeight="1">
      <c r="A14" s="57" t="s">
        <v>83</v>
      </c>
      <c r="B14" s="31"/>
      <c r="C14" s="32"/>
      <c r="D14" s="32"/>
      <c r="E14" s="33"/>
      <c r="F14" s="37"/>
      <c r="G14" s="36"/>
    </row>
    <row r="15" spans="1:8" s="54" customFormat="1" ht="48" customHeight="1">
      <c r="A15" s="58" t="s">
        <v>33</v>
      </c>
      <c r="B15" s="31"/>
      <c r="C15" s="32"/>
      <c r="D15" s="32"/>
      <c r="E15" s="33"/>
      <c r="F15" s="39"/>
      <c r="G15" s="36"/>
    </row>
    <row r="16" spans="1:8" s="54" customFormat="1" ht="51" customHeight="1">
      <c r="A16" s="59" t="s">
        <v>34</v>
      </c>
      <c r="B16" s="31"/>
      <c r="C16" s="32"/>
      <c r="D16" s="32"/>
      <c r="E16" s="33"/>
      <c r="F16" s="37"/>
      <c r="G16" s="36"/>
    </row>
    <row r="17" spans="1:7" s="54" customFormat="1" ht="74.25" customHeight="1">
      <c r="A17" s="59" t="s">
        <v>35</v>
      </c>
      <c r="B17" s="31"/>
      <c r="C17" s="32"/>
      <c r="D17" s="32"/>
      <c r="E17" s="33"/>
      <c r="F17" s="37"/>
      <c r="G17" s="36"/>
    </row>
    <row r="18" spans="1:7" s="54" customFormat="1" ht="99">
      <c r="A18" s="29" t="s">
        <v>36</v>
      </c>
      <c r="B18" s="31"/>
      <c r="C18" s="32"/>
      <c r="D18" s="32"/>
      <c r="E18" s="33"/>
      <c r="F18" s="37"/>
      <c r="G18" s="36"/>
    </row>
    <row r="19" spans="1:7" s="54" customFormat="1" ht="123.75">
      <c r="A19" s="60" t="s">
        <v>37</v>
      </c>
      <c r="B19" s="31"/>
      <c r="C19" s="32"/>
      <c r="D19" s="32"/>
      <c r="E19" s="33"/>
      <c r="F19" s="37"/>
      <c r="G19" s="36"/>
    </row>
    <row r="20" spans="1:7" s="54" customFormat="1" ht="99">
      <c r="A20" s="60" t="s">
        <v>38</v>
      </c>
      <c r="B20" s="31"/>
      <c r="C20" s="32"/>
      <c r="D20" s="32"/>
      <c r="E20" s="33"/>
      <c r="F20" s="37"/>
      <c r="G20" s="36"/>
    </row>
    <row r="21" spans="1:7" s="54" customFormat="1" ht="74.25">
      <c r="A21" s="29" t="s">
        <v>39</v>
      </c>
      <c r="B21" s="31"/>
      <c r="C21" s="32"/>
      <c r="D21" s="32"/>
      <c r="E21" s="33"/>
      <c r="F21" s="37"/>
      <c r="G21" s="36"/>
    </row>
    <row r="22" spans="1:7" s="54" customFormat="1" ht="148.5">
      <c r="A22" s="29" t="s">
        <v>84</v>
      </c>
      <c r="B22" s="31"/>
      <c r="C22" s="32"/>
      <c r="D22" s="32"/>
      <c r="E22" s="33"/>
      <c r="F22" s="37"/>
      <c r="G22" s="36"/>
    </row>
    <row r="23" spans="1:7" s="54" customFormat="1" ht="49.5">
      <c r="A23" s="59" t="s">
        <v>40</v>
      </c>
      <c r="B23" s="31"/>
      <c r="C23" s="32"/>
      <c r="D23" s="32"/>
      <c r="E23" s="33"/>
      <c r="F23" s="37"/>
      <c r="G23" s="36"/>
    </row>
    <row r="24" spans="1:7" s="54" customFormat="1" ht="48" customHeight="1">
      <c r="A24" s="17" t="s">
        <v>85</v>
      </c>
      <c r="B24" s="31"/>
      <c r="C24" s="32"/>
      <c r="D24" s="32"/>
      <c r="E24" s="33"/>
      <c r="F24" s="37"/>
      <c r="G24" s="36"/>
    </row>
    <row r="25" spans="1:7" s="54" customFormat="1" ht="74.25">
      <c r="A25" s="17" t="s">
        <v>41</v>
      </c>
      <c r="B25" s="31"/>
      <c r="C25" s="32"/>
      <c r="D25" s="32"/>
      <c r="E25" s="33"/>
      <c r="F25" s="37"/>
      <c r="G25" s="36"/>
    </row>
    <row r="26" spans="1:7" s="54" customFormat="1" ht="123.75">
      <c r="A26" s="43" t="s">
        <v>42</v>
      </c>
      <c r="B26" s="31"/>
      <c r="C26" s="32"/>
      <c r="D26" s="32"/>
      <c r="E26" s="33"/>
      <c r="F26" s="37"/>
      <c r="G26" s="36"/>
    </row>
    <row r="27" spans="1:7" s="54" customFormat="1">
      <c r="A27" s="49" t="s">
        <v>43</v>
      </c>
      <c r="B27" s="44"/>
      <c r="C27" s="45"/>
      <c r="D27" s="45"/>
      <c r="E27" s="46"/>
      <c r="F27" s="47"/>
      <c r="G27" s="48"/>
    </row>
    <row r="28" spans="1:7" s="54" customFormat="1" ht="74.25">
      <c r="A28" s="61" t="s">
        <v>44</v>
      </c>
      <c r="B28" s="31"/>
      <c r="C28" s="32"/>
      <c r="D28" s="32"/>
      <c r="E28" s="33"/>
      <c r="F28" s="37"/>
      <c r="G28" s="36"/>
    </row>
    <row r="29" spans="1:7" s="54" customFormat="1" ht="49.5">
      <c r="A29" s="61" t="s">
        <v>45</v>
      </c>
      <c r="B29" s="31"/>
      <c r="C29" s="32"/>
      <c r="D29" s="32"/>
      <c r="E29" s="33"/>
      <c r="F29" s="37"/>
      <c r="G29" s="36"/>
    </row>
    <row r="30" spans="1:7" s="54" customFormat="1" ht="49.5">
      <c r="A30" s="60" t="s">
        <v>46</v>
      </c>
      <c r="B30" s="31"/>
      <c r="C30" s="32"/>
      <c r="D30" s="32"/>
      <c r="E30" s="33"/>
      <c r="F30" s="37"/>
      <c r="G30" s="36"/>
    </row>
    <row r="31" spans="1:7" s="54" customFormat="1" ht="99">
      <c r="A31" s="60" t="s">
        <v>47</v>
      </c>
      <c r="B31" s="31"/>
      <c r="C31" s="32"/>
      <c r="D31" s="32"/>
      <c r="E31" s="33"/>
      <c r="F31" s="37"/>
      <c r="G31" s="36"/>
    </row>
    <row r="32" spans="1:7" s="54" customFormat="1" ht="74.25">
      <c r="A32" s="61" t="s">
        <v>48</v>
      </c>
      <c r="B32" s="31"/>
      <c r="C32" s="32"/>
      <c r="D32" s="32"/>
      <c r="E32" s="33"/>
      <c r="F32" s="37"/>
      <c r="G32" s="36"/>
    </row>
    <row r="33" spans="1:7" s="54" customFormat="1" ht="49.5" customHeight="1">
      <c r="A33" s="62" t="s">
        <v>49</v>
      </c>
      <c r="B33" s="31"/>
      <c r="C33" s="32"/>
      <c r="D33" s="32"/>
      <c r="E33" s="33"/>
      <c r="F33" s="37"/>
      <c r="G33" s="36"/>
    </row>
    <row r="34" spans="1:7" s="54" customFormat="1" ht="47.25" customHeight="1">
      <c r="A34" s="61" t="s">
        <v>50</v>
      </c>
      <c r="B34" s="31"/>
      <c r="C34" s="32"/>
      <c r="D34" s="32"/>
      <c r="E34" s="33"/>
      <c r="F34" s="37"/>
      <c r="G34" s="36"/>
    </row>
    <row r="35" spans="1:7" s="54" customFormat="1">
      <c r="A35" s="59" t="s">
        <v>51</v>
      </c>
      <c r="B35" s="31"/>
      <c r="C35" s="32"/>
      <c r="D35" s="32"/>
      <c r="E35" s="33"/>
      <c r="F35" s="37"/>
      <c r="G35" s="36"/>
    </row>
    <row r="36" spans="1:7" s="54" customFormat="1">
      <c r="A36" s="61" t="s">
        <v>52</v>
      </c>
      <c r="B36" s="31"/>
      <c r="C36" s="32"/>
      <c r="D36" s="32"/>
      <c r="E36" s="33"/>
      <c r="F36" s="37"/>
      <c r="G36" s="36"/>
    </row>
    <row r="37" spans="1:7" s="54" customFormat="1" ht="74.25">
      <c r="A37" s="63" t="s">
        <v>53</v>
      </c>
      <c r="B37" s="31"/>
      <c r="C37" s="32"/>
      <c r="D37" s="32"/>
      <c r="E37" s="33"/>
      <c r="F37" s="37"/>
      <c r="G37" s="36"/>
    </row>
    <row r="38" spans="1:7" s="54" customFormat="1">
      <c r="A38" s="62" t="s">
        <v>54</v>
      </c>
      <c r="B38" s="31"/>
      <c r="C38" s="32"/>
      <c r="D38" s="32"/>
      <c r="E38" s="33"/>
      <c r="F38" s="37"/>
      <c r="G38" s="36"/>
    </row>
    <row r="39" spans="1:7" s="54" customFormat="1">
      <c r="A39" s="27" t="s">
        <v>55</v>
      </c>
      <c r="B39" s="44"/>
      <c r="C39" s="45"/>
      <c r="D39" s="45"/>
      <c r="E39" s="46"/>
      <c r="F39" s="47"/>
      <c r="G39" s="48"/>
    </row>
    <row r="40" spans="1:7" s="54" customFormat="1" ht="74.25">
      <c r="A40" s="64" t="s">
        <v>56</v>
      </c>
      <c r="B40" s="31"/>
      <c r="C40" s="32"/>
      <c r="D40" s="32"/>
      <c r="E40" s="33"/>
      <c r="F40" s="37"/>
      <c r="G40" s="36"/>
    </row>
    <row r="41" spans="1:7" s="54" customFormat="1">
      <c r="A41" s="63" t="s">
        <v>57</v>
      </c>
      <c r="B41" s="31"/>
      <c r="C41" s="32"/>
      <c r="D41" s="32"/>
      <c r="E41" s="33"/>
      <c r="F41" s="37"/>
      <c r="G41" s="36"/>
    </row>
    <row r="42" spans="1:7" s="54" customFormat="1">
      <c r="A42" s="64" t="s">
        <v>58</v>
      </c>
      <c r="B42" s="31"/>
      <c r="C42" s="32"/>
      <c r="D42" s="32"/>
      <c r="E42" s="33"/>
      <c r="F42" s="37"/>
      <c r="G42" s="36"/>
    </row>
    <row r="43" spans="1:7" s="54" customFormat="1" ht="64.5" customHeight="1">
      <c r="A43" s="61" t="s">
        <v>86</v>
      </c>
      <c r="B43" s="31"/>
      <c r="C43" s="32"/>
      <c r="D43" s="32"/>
      <c r="E43" s="33"/>
      <c r="F43" s="37"/>
      <c r="G43" s="36"/>
    </row>
    <row r="44" spans="1:7" s="54" customFormat="1" ht="49.5">
      <c r="A44" s="63" t="s">
        <v>59</v>
      </c>
      <c r="B44" s="31"/>
      <c r="C44" s="32"/>
      <c r="D44" s="32"/>
      <c r="E44" s="33"/>
      <c r="F44" s="37"/>
      <c r="G44" s="36"/>
    </row>
    <row r="45" spans="1:7" s="54" customFormat="1" ht="74.25">
      <c r="A45" s="63" t="s">
        <v>60</v>
      </c>
      <c r="B45" s="31"/>
      <c r="C45" s="32"/>
      <c r="D45" s="32"/>
      <c r="E45" s="33"/>
      <c r="F45" s="37"/>
      <c r="G45" s="36"/>
    </row>
    <row r="46" spans="1:7" s="54" customFormat="1" ht="49.5">
      <c r="A46" s="63" t="s">
        <v>61</v>
      </c>
      <c r="B46" s="31"/>
      <c r="C46" s="32"/>
      <c r="D46" s="32"/>
      <c r="E46" s="33"/>
      <c r="F46" s="37"/>
      <c r="G46" s="36"/>
    </row>
    <row r="47" spans="1:7" s="54" customFormat="1" ht="74.25">
      <c r="A47" s="63" t="s">
        <v>62</v>
      </c>
      <c r="B47" s="31"/>
      <c r="C47" s="32"/>
      <c r="D47" s="32"/>
      <c r="E47" s="33"/>
      <c r="F47" s="37"/>
      <c r="G47" s="36"/>
    </row>
    <row r="48" spans="1:7" s="54" customFormat="1">
      <c r="A48" s="27" t="s">
        <v>63</v>
      </c>
      <c r="B48" s="44"/>
      <c r="C48" s="45"/>
      <c r="D48" s="45"/>
      <c r="E48" s="46"/>
      <c r="F48" s="47"/>
      <c r="G48" s="48"/>
    </row>
    <row r="49" spans="1:7" s="54" customFormat="1" ht="49.5">
      <c r="A49" s="37" t="s">
        <v>64</v>
      </c>
      <c r="B49" s="31"/>
      <c r="C49" s="32"/>
      <c r="D49" s="32"/>
      <c r="E49" s="33"/>
      <c r="F49" s="37"/>
      <c r="G49" s="36"/>
    </row>
    <row r="50" spans="1:7" s="54" customFormat="1">
      <c r="A50" s="50" t="s">
        <v>65</v>
      </c>
      <c r="B50" s="44"/>
      <c r="C50" s="45"/>
      <c r="D50" s="45"/>
      <c r="E50" s="46"/>
      <c r="F50" s="47"/>
      <c r="G50" s="48"/>
    </row>
    <row r="51" spans="1:7" s="54" customFormat="1" ht="99">
      <c r="A51" s="65" t="s">
        <v>66</v>
      </c>
      <c r="B51" s="31"/>
      <c r="C51" s="32"/>
      <c r="D51" s="32"/>
      <c r="E51" s="33"/>
      <c r="F51" s="37"/>
      <c r="G51" s="36"/>
    </row>
    <row r="52" spans="1:7" s="54" customFormat="1" ht="49.5">
      <c r="A52" s="17" t="s">
        <v>67</v>
      </c>
      <c r="B52" s="31"/>
      <c r="C52" s="32"/>
      <c r="D52" s="32"/>
      <c r="E52" s="33"/>
      <c r="F52" s="37"/>
      <c r="G52" s="36"/>
    </row>
    <row r="53" spans="1:7" s="54" customFormat="1" ht="123.75">
      <c r="A53" s="62" t="s">
        <v>68</v>
      </c>
      <c r="B53" s="31"/>
      <c r="C53" s="32"/>
      <c r="D53" s="32"/>
      <c r="E53" s="33"/>
      <c r="F53" s="37"/>
      <c r="G53" s="36"/>
    </row>
    <row r="54" spans="1:7" s="54" customFormat="1" ht="72.75" customHeight="1">
      <c r="A54" s="66" t="s">
        <v>87</v>
      </c>
      <c r="B54" s="31"/>
      <c r="C54" s="32"/>
      <c r="D54" s="32"/>
      <c r="E54" s="33"/>
      <c r="F54" s="37"/>
      <c r="G54" s="36"/>
    </row>
    <row r="55" spans="1:7" s="54" customFormat="1" ht="49.5">
      <c r="A55" s="66" t="s">
        <v>88</v>
      </c>
      <c r="B55" s="31"/>
      <c r="C55" s="32"/>
      <c r="D55" s="32"/>
      <c r="E55" s="33"/>
      <c r="F55" s="37"/>
      <c r="G55" s="36"/>
    </row>
    <row r="56" spans="1:7" s="54" customFormat="1" ht="74.25">
      <c r="A56" s="66" t="s">
        <v>89</v>
      </c>
      <c r="B56" s="31"/>
      <c r="C56" s="32"/>
      <c r="D56" s="32"/>
      <c r="E56" s="33"/>
      <c r="F56" s="37"/>
      <c r="G56" s="36"/>
    </row>
    <row r="57" spans="1:7" s="54" customFormat="1" ht="74.25">
      <c r="A57" s="62" t="s">
        <v>69</v>
      </c>
      <c r="B57" s="31"/>
      <c r="C57" s="32"/>
      <c r="D57" s="32"/>
      <c r="E57" s="33"/>
      <c r="F57" s="37"/>
      <c r="G57" s="36"/>
    </row>
    <row r="58" spans="1:7" s="54" customFormat="1">
      <c r="A58" s="50" t="s">
        <v>70</v>
      </c>
      <c r="B58" s="44"/>
      <c r="C58" s="45"/>
      <c r="D58" s="45"/>
      <c r="E58" s="46"/>
      <c r="F58" s="47"/>
      <c r="G58" s="48"/>
    </row>
    <row r="59" spans="1:7" s="54" customFormat="1" ht="50.25" customHeight="1">
      <c r="A59" s="3" t="s">
        <v>71</v>
      </c>
      <c r="B59" s="31"/>
      <c r="C59" s="32"/>
      <c r="D59" s="32"/>
      <c r="E59" s="33"/>
      <c r="F59" s="37"/>
      <c r="G59" s="36"/>
    </row>
    <row r="60" spans="1:7" s="54" customFormat="1" ht="74.25">
      <c r="A60" s="3" t="s">
        <v>72</v>
      </c>
      <c r="B60" s="31"/>
      <c r="C60" s="32"/>
      <c r="D60" s="32"/>
      <c r="E60" s="33"/>
      <c r="F60" s="37"/>
      <c r="G60" s="36"/>
    </row>
    <row r="61" spans="1:7" s="54" customFormat="1" ht="77.25" customHeight="1">
      <c r="A61" s="56" t="s">
        <v>73</v>
      </c>
      <c r="B61" s="31"/>
      <c r="C61" s="32"/>
      <c r="D61" s="32"/>
      <c r="E61" s="33"/>
      <c r="F61" s="37"/>
      <c r="G61" s="36"/>
    </row>
    <row r="62" spans="1:7" s="54" customFormat="1">
      <c r="A62" s="70" t="s">
        <v>74</v>
      </c>
      <c r="B62" s="44"/>
      <c r="C62" s="45"/>
      <c r="D62" s="45"/>
      <c r="E62" s="46"/>
      <c r="F62" s="47"/>
      <c r="G62" s="48"/>
    </row>
    <row r="63" spans="1:7" s="54" customFormat="1" ht="49.5">
      <c r="A63" s="59" t="s">
        <v>75</v>
      </c>
      <c r="B63" s="31"/>
      <c r="C63" s="32"/>
      <c r="D63" s="32"/>
      <c r="E63" s="33"/>
      <c r="F63" s="37"/>
      <c r="G63" s="36"/>
    </row>
    <row r="64" spans="1:7" s="54" customFormat="1" ht="49.5">
      <c r="A64" s="37" t="s">
        <v>76</v>
      </c>
      <c r="B64" s="31"/>
      <c r="C64" s="32"/>
      <c r="D64" s="32"/>
      <c r="E64" s="33"/>
      <c r="F64" s="37"/>
      <c r="G64" s="36"/>
    </row>
    <row r="65" spans="1:7" s="54" customFormat="1" ht="74.25">
      <c r="A65" s="67" t="s">
        <v>77</v>
      </c>
      <c r="B65" s="31"/>
      <c r="C65" s="32"/>
      <c r="D65" s="32"/>
      <c r="E65" s="33"/>
      <c r="F65" s="37"/>
      <c r="G65" s="36"/>
    </row>
    <row r="66" spans="1:7" s="54" customFormat="1" ht="74.25">
      <c r="A66" s="67" t="s">
        <v>78</v>
      </c>
      <c r="B66" s="31"/>
      <c r="C66" s="32"/>
      <c r="D66" s="32"/>
      <c r="E66" s="33"/>
      <c r="F66" s="37"/>
      <c r="G66" s="36"/>
    </row>
    <row r="67" spans="1:7" s="54" customFormat="1">
      <c r="A67" s="50" t="s">
        <v>79</v>
      </c>
      <c r="B67" s="44"/>
      <c r="C67" s="45"/>
      <c r="D67" s="45"/>
      <c r="E67" s="46"/>
      <c r="F67" s="47"/>
      <c r="G67" s="48"/>
    </row>
    <row r="68" spans="1:7" s="54" customFormat="1" ht="74.25">
      <c r="A68" s="3" t="s">
        <v>80</v>
      </c>
      <c r="B68" s="31"/>
      <c r="C68" s="32"/>
      <c r="D68" s="32"/>
      <c r="E68" s="33"/>
      <c r="F68" s="37"/>
      <c r="G68" s="36"/>
    </row>
    <row r="69" spans="1:7" s="54" customFormat="1" ht="49.5">
      <c r="A69" s="3" t="s">
        <v>81</v>
      </c>
      <c r="B69" s="31"/>
      <c r="C69" s="32"/>
      <c r="D69" s="32"/>
      <c r="E69" s="33"/>
      <c r="F69" s="37"/>
      <c r="G69" s="36"/>
    </row>
    <row r="70" spans="1:7" s="54" customFormat="1" ht="49.5">
      <c r="A70" s="3" t="s">
        <v>82</v>
      </c>
      <c r="B70" s="31"/>
      <c r="C70" s="32"/>
      <c r="D70" s="32"/>
      <c r="E70" s="33"/>
      <c r="F70" s="37"/>
      <c r="G70" s="36"/>
    </row>
    <row r="71" spans="1:7" s="68" customFormat="1">
      <c r="A71" s="168" t="s">
        <v>8</v>
      </c>
      <c r="B71" s="168"/>
      <c r="C71" s="168"/>
      <c r="D71" s="168"/>
      <c r="E71" s="20" t="e">
        <f>AVERAGE(E6:E70)</f>
        <v>#DIV/0!</v>
      </c>
      <c r="F71" s="5"/>
      <c r="G71" s="11"/>
    </row>
    <row r="72" spans="1:7" s="68" customFormat="1">
      <c r="A72" s="168" t="s">
        <v>14</v>
      </c>
      <c r="B72" s="168"/>
      <c r="C72" s="168"/>
      <c r="D72" s="168"/>
      <c r="E72" s="20" t="e">
        <f>E71*5%</f>
        <v>#DIV/0!</v>
      </c>
      <c r="F72" s="6"/>
      <c r="G72" s="12"/>
    </row>
    <row r="73" spans="1:7" s="54" customFormat="1">
      <c r="A73" s="41"/>
      <c r="B73" s="40"/>
      <c r="C73" s="41"/>
      <c r="D73" s="42"/>
      <c r="E73" s="41"/>
      <c r="F73" s="41"/>
      <c r="G73" s="41"/>
    </row>
    <row r="74" spans="1:7" s="54" customFormat="1">
      <c r="A74" s="41"/>
      <c r="B74" s="40"/>
      <c r="C74" s="41"/>
      <c r="D74" s="42"/>
      <c r="E74" s="41"/>
      <c r="F74" s="41"/>
      <c r="G74" s="41"/>
    </row>
    <row r="75" spans="1:7" s="54" customFormat="1">
      <c r="A75" s="41"/>
      <c r="B75" s="40"/>
      <c r="C75" s="41"/>
      <c r="D75" s="42"/>
      <c r="E75" s="41"/>
      <c r="F75" s="41"/>
      <c r="G75" s="41"/>
    </row>
    <row r="76" spans="1:7" s="54" customFormat="1">
      <c r="A76" s="41"/>
      <c r="B76" s="40"/>
      <c r="C76" s="41"/>
      <c r="D76" s="42"/>
      <c r="E76" s="41"/>
      <c r="F76" s="41"/>
      <c r="G76" s="41"/>
    </row>
    <row r="77" spans="1:7" s="54" customFormat="1">
      <c r="A77" s="41"/>
      <c r="B77" s="40"/>
      <c r="C77" s="41"/>
      <c r="D77" s="42"/>
      <c r="E77" s="41"/>
      <c r="F77" s="41"/>
      <c r="G77" s="41"/>
    </row>
    <row r="78" spans="1:7" s="54" customFormat="1">
      <c r="A78" s="41"/>
      <c r="B78" s="40"/>
      <c r="C78" s="41"/>
      <c r="D78" s="42"/>
      <c r="E78" s="41"/>
      <c r="F78" s="41"/>
      <c r="G78" s="41"/>
    </row>
    <row r="79" spans="1:7" s="54" customFormat="1">
      <c r="A79" s="41"/>
      <c r="B79" s="40"/>
      <c r="C79" s="41"/>
      <c r="D79" s="42"/>
      <c r="E79" s="41"/>
      <c r="F79" s="41"/>
      <c r="G79" s="41"/>
    </row>
    <row r="80" spans="1:7" s="54" customFormat="1">
      <c r="A80" s="41"/>
      <c r="B80" s="40"/>
      <c r="C80" s="41"/>
      <c r="D80" s="42"/>
      <c r="E80" s="41"/>
      <c r="F80" s="41"/>
      <c r="G80" s="41"/>
    </row>
    <row r="81" spans="1:7" s="54" customFormat="1">
      <c r="A81" s="41"/>
      <c r="B81" s="40"/>
      <c r="C81" s="41"/>
      <c r="D81" s="42"/>
      <c r="E81" s="41"/>
      <c r="F81" s="41"/>
      <c r="G81" s="41"/>
    </row>
    <row r="82" spans="1:7" s="54" customFormat="1">
      <c r="A82" s="41"/>
      <c r="B82" s="40"/>
      <c r="C82" s="41"/>
      <c r="D82" s="42"/>
      <c r="E82" s="41"/>
      <c r="F82" s="41"/>
      <c r="G82" s="41"/>
    </row>
    <row r="83" spans="1:7" s="54" customFormat="1">
      <c r="A83" s="41"/>
      <c r="B83" s="40"/>
      <c r="C83" s="41"/>
      <c r="D83" s="42"/>
      <c r="E83" s="41"/>
      <c r="F83" s="41"/>
      <c r="G83" s="41"/>
    </row>
    <row r="84" spans="1:7" s="54" customFormat="1">
      <c r="A84" s="41"/>
      <c r="B84" s="40"/>
      <c r="C84" s="41"/>
      <c r="D84" s="42"/>
      <c r="E84" s="41"/>
      <c r="F84" s="41"/>
      <c r="G84" s="41"/>
    </row>
    <row r="85" spans="1:7" s="54" customFormat="1">
      <c r="A85" s="41"/>
      <c r="B85" s="40"/>
      <c r="C85" s="41"/>
      <c r="D85" s="42"/>
      <c r="E85" s="41"/>
      <c r="F85" s="41"/>
      <c r="G85" s="41"/>
    </row>
    <row r="86" spans="1:7" s="54" customFormat="1">
      <c r="A86" s="41"/>
      <c r="B86" s="40"/>
      <c r="C86" s="41"/>
      <c r="D86" s="42"/>
      <c r="E86" s="41"/>
      <c r="F86" s="41"/>
      <c r="G86" s="41"/>
    </row>
    <row r="87" spans="1:7" s="54" customFormat="1">
      <c r="A87" s="41"/>
      <c r="B87" s="40"/>
      <c r="C87" s="41"/>
      <c r="D87" s="42"/>
      <c r="E87" s="41"/>
      <c r="F87" s="41"/>
      <c r="G87" s="41"/>
    </row>
    <row r="88" spans="1:7" s="54" customFormat="1">
      <c r="A88" s="41"/>
      <c r="B88" s="40"/>
      <c r="C88" s="41"/>
      <c r="D88" s="42"/>
      <c r="E88" s="41"/>
      <c r="F88" s="41"/>
      <c r="G88" s="41"/>
    </row>
    <row r="89" spans="1:7" s="54" customFormat="1">
      <c r="A89" s="41"/>
      <c r="B89" s="40"/>
      <c r="C89" s="41"/>
      <c r="D89" s="42"/>
      <c r="E89" s="41"/>
      <c r="F89" s="41"/>
      <c r="G89" s="41"/>
    </row>
    <row r="90" spans="1:7" s="54" customFormat="1">
      <c r="A90" s="41"/>
      <c r="B90" s="40"/>
      <c r="C90" s="41"/>
      <c r="D90" s="42"/>
      <c r="E90" s="41"/>
      <c r="F90" s="41"/>
      <c r="G90" s="41"/>
    </row>
    <row r="91" spans="1:7" s="54" customFormat="1">
      <c r="A91" s="41"/>
      <c r="B91" s="40"/>
      <c r="C91" s="41"/>
      <c r="D91" s="42"/>
      <c r="E91" s="41"/>
      <c r="F91" s="41"/>
      <c r="G91" s="41"/>
    </row>
    <row r="92" spans="1:7" s="54" customFormat="1">
      <c r="A92" s="41"/>
      <c r="B92" s="40"/>
      <c r="C92" s="41"/>
      <c r="D92" s="42"/>
      <c r="E92" s="41"/>
      <c r="F92" s="41"/>
      <c r="G92" s="41"/>
    </row>
    <row r="93" spans="1:7" s="54" customFormat="1">
      <c r="A93" s="41"/>
      <c r="B93" s="40"/>
      <c r="C93" s="41"/>
      <c r="D93" s="42"/>
      <c r="E93" s="41"/>
      <c r="F93" s="41"/>
      <c r="G93" s="41"/>
    </row>
    <row r="94" spans="1:7" s="54" customFormat="1">
      <c r="A94" s="41"/>
      <c r="B94" s="40"/>
      <c r="C94" s="41"/>
      <c r="D94" s="42"/>
      <c r="E94" s="41"/>
      <c r="F94" s="41"/>
      <c r="G94" s="41"/>
    </row>
    <row r="95" spans="1:7" s="54" customFormat="1">
      <c r="A95" s="41"/>
      <c r="B95" s="40"/>
      <c r="C95" s="41"/>
      <c r="D95" s="42"/>
      <c r="E95" s="41"/>
      <c r="F95" s="41"/>
      <c r="G95" s="41"/>
    </row>
    <row r="96" spans="1:7" s="54" customFormat="1">
      <c r="A96" s="41"/>
      <c r="B96" s="40"/>
      <c r="C96" s="41"/>
      <c r="D96" s="42"/>
      <c r="E96" s="41"/>
      <c r="F96" s="41"/>
      <c r="G96" s="41"/>
    </row>
    <row r="97" spans="1:7" s="54" customFormat="1">
      <c r="A97" s="41"/>
      <c r="B97" s="40"/>
      <c r="C97" s="41"/>
      <c r="D97" s="42"/>
      <c r="E97" s="41"/>
      <c r="F97" s="41"/>
      <c r="G97" s="41"/>
    </row>
    <row r="98" spans="1:7" s="54" customFormat="1">
      <c r="A98" s="41"/>
      <c r="B98" s="40"/>
      <c r="C98" s="41"/>
      <c r="D98" s="42"/>
      <c r="E98" s="41"/>
      <c r="F98" s="41"/>
      <c r="G98" s="41"/>
    </row>
    <row r="99" spans="1:7" s="54" customFormat="1">
      <c r="A99" s="41"/>
      <c r="B99" s="40"/>
      <c r="C99" s="41"/>
      <c r="D99" s="42"/>
      <c r="E99" s="41"/>
      <c r="F99" s="41"/>
      <c r="G99" s="41"/>
    </row>
    <row r="100" spans="1:7" s="54" customFormat="1">
      <c r="A100" s="41"/>
      <c r="B100" s="40"/>
      <c r="C100" s="41"/>
      <c r="D100" s="42"/>
      <c r="E100" s="41"/>
      <c r="F100" s="41"/>
      <c r="G100" s="41"/>
    </row>
    <row r="101" spans="1:7" s="54" customFormat="1">
      <c r="A101" s="41"/>
      <c r="B101" s="40"/>
      <c r="C101" s="41"/>
      <c r="D101" s="42"/>
      <c r="E101" s="41"/>
      <c r="F101" s="41"/>
      <c r="G101" s="41"/>
    </row>
    <row r="102" spans="1:7" s="54" customFormat="1">
      <c r="A102" s="41"/>
      <c r="B102" s="40"/>
      <c r="C102" s="41"/>
      <c r="D102" s="42"/>
      <c r="E102" s="41"/>
      <c r="F102" s="41"/>
      <c r="G102" s="41"/>
    </row>
    <row r="103" spans="1:7" s="35" customFormat="1">
      <c r="A103" s="41"/>
      <c r="B103" s="40"/>
      <c r="C103" s="41"/>
      <c r="D103" s="42"/>
      <c r="E103" s="41"/>
      <c r="F103" s="41"/>
      <c r="G103" s="41"/>
    </row>
    <row r="104" spans="1:7" s="35" customFormat="1">
      <c r="A104" s="41"/>
      <c r="B104" s="40"/>
      <c r="C104" s="41"/>
      <c r="D104" s="42"/>
      <c r="E104" s="41"/>
      <c r="F104" s="41"/>
      <c r="G104" s="41"/>
    </row>
    <row r="105" spans="1:7">
      <c r="F105" s="41"/>
    </row>
  </sheetData>
  <mergeCells count="5">
    <mergeCell ref="A71:D71"/>
    <mergeCell ref="A72:D72"/>
    <mergeCell ref="A1:H1"/>
    <mergeCell ref="A2:H2"/>
    <mergeCell ref="A3:H3"/>
  </mergeCells>
  <pageMargins left="0.70866141732283505" right="0.45" top="0.74803149606299202" bottom="0.38" header="0.31496062992126" footer="0.22"/>
  <pageSetup paperSize="9" orientation="landscape" verticalDpi="0" r:id="rId1"/>
  <headerFooter>
    <oddHeader>&amp;C&amp;P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zoomScaleNormal="100" workbookViewId="0">
      <selection activeCell="E5" sqref="E5"/>
    </sheetView>
  </sheetViews>
  <sheetFormatPr defaultRowHeight="18"/>
  <cols>
    <col min="1" max="1" width="46.7109375" style="71" customWidth="1"/>
    <col min="2" max="2" width="12.42578125" style="9" customWidth="1"/>
    <col min="3" max="3" width="14.42578125" style="9" customWidth="1"/>
    <col min="4" max="4" width="49" style="9" customWidth="1"/>
  </cols>
  <sheetData>
    <row r="1" spans="1:4" ht="27.75">
      <c r="A1" s="167" t="s">
        <v>102</v>
      </c>
      <c r="B1" s="167"/>
      <c r="C1" s="167"/>
      <c r="D1" s="167"/>
    </row>
    <row r="2" spans="1:4" ht="27.75">
      <c r="A2" s="166" t="s">
        <v>17</v>
      </c>
      <c r="B2" s="166"/>
      <c r="C2" s="166"/>
      <c r="D2" s="166"/>
    </row>
    <row r="3" spans="1:4" s="2" customFormat="1" ht="90">
      <c r="A3" s="23" t="s">
        <v>0</v>
      </c>
      <c r="B3" s="23" t="s">
        <v>1</v>
      </c>
      <c r="C3" s="24" t="s">
        <v>9</v>
      </c>
      <c r="D3" s="24" t="s">
        <v>13</v>
      </c>
    </row>
    <row r="4" spans="1:4" ht="24.75">
      <c r="A4" s="52" t="s">
        <v>91</v>
      </c>
      <c r="B4" s="13">
        <v>3</v>
      </c>
      <c r="C4" s="16"/>
      <c r="D4" s="17"/>
    </row>
    <row r="5" spans="1:4" ht="49.5">
      <c r="A5" s="52" t="s">
        <v>92</v>
      </c>
      <c r="B5" s="13">
        <v>3</v>
      </c>
      <c r="C5" s="16"/>
      <c r="D5" s="17"/>
    </row>
    <row r="6" spans="1:4" ht="49.5">
      <c r="A6" s="43" t="s">
        <v>93</v>
      </c>
      <c r="B6" s="13">
        <v>13</v>
      </c>
      <c r="C6" s="16"/>
      <c r="D6" s="18"/>
    </row>
    <row r="7" spans="1:4" ht="24.75">
      <c r="A7" s="72" t="s">
        <v>94</v>
      </c>
      <c r="B7" s="13">
        <v>9</v>
      </c>
      <c r="C7" s="16"/>
      <c r="D7" s="18"/>
    </row>
    <row r="8" spans="1:4" ht="49.5">
      <c r="A8" s="73" t="s">
        <v>95</v>
      </c>
      <c r="B8" s="13">
        <v>6</v>
      </c>
      <c r="C8" s="16"/>
      <c r="D8" s="18"/>
    </row>
    <row r="9" spans="1:4" ht="49.5">
      <c r="A9" s="73" t="s">
        <v>96</v>
      </c>
      <c r="B9" s="13">
        <v>1</v>
      </c>
      <c r="C9" s="16"/>
      <c r="D9" s="18"/>
    </row>
    <row r="10" spans="1:4" s="35" customFormat="1" ht="24.75">
      <c r="A10" s="43" t="s">
        <v>97</v>
      </c>
      <c r="B10" s="13">
        <v>7</v>
      </c>
      <c r="C10" s="32"/>
      <c r="D10" s="29"/>
    </row>
    <row r="11" spans="1:4" s="35" customFormat="1" ht="49.5">
      <c r="A11" s="43" t="s">
        <v>98</v>
      </c>
      <c r="B11" s="13">
        <v>3</v>
      </c>
      <c r="C11" s="32"/>
      <c r="D11" s="29"/>
    </row>
    <row r="12" spans="1:4" s="35" customFormat="1" ht="24.75">
      <c r="A12" s="74" t="s">
        <v>99</v>
      </c>
      <c r="B12" s="13">
        <v>4</v>
      </c>
      <c r="C12" s="32"/>
      <c r="D12" s="29"/>
    </row>
    <row r="13" spans="1:4" s="35" customFormat="1" ht="49.5">
      <c r="A13" s="43" t="s">
        <v>100</v>
      </c>
      <c r="B13" s="13">
        <v>3</v>
      </c>
      <c r="C13" s="32"/>
      <c r="D13" s="29"/>
    </row>
    <row r="14" spans="1:4" ht="24.75">
      <c r="A14" s="75" t="s">
        <v>101</v>
      </c>
      <c r="B14" s="19">
        <f>SUM(B4:B13)</f>
        <v>52</v>
      </c>
      <c r="C14" s="76" t="e">
        <f>sample1!E71</f>
        <v>#DIV/0!</v>
      </c>
      <c r="D14" s="22"/>
    </row>
    <row r="16" spans="1:4" ht="24.75">
      <c r="A16" s="15"/>
      <c r="B16" s="15"/>
    </row>
  </sheetData>
  <mergeCells count="2">
    <mergeCell ref="A2:D2"/>
    <mergeCell ref="A1:D1"/>
  </mergeCells>
  <pageMargins left="0.70866141732283505" right="0.59" top="0.74803149606299202" bottom="0.74803149606299202" header="0.31496062992126" footer="0.31496062992126"/>
  <pageSetup paperSize="9" orientation="landscape" verticalDpi="0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form1</vt:lpstr>
      <vt:lpstr>form2</vt:lpstr>
      <vt:lpstr>sample1</vt:lpstr>
      <vt:lpstr>sample2</vt:lpstr>
      <vt:lpstr>form1!Print_Titles</vt:lpstr>
      <vt:lpstr>sample1!Print_Titles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</dc:creator>
  <cp:lastModifiedBy>Admin</cp:lastModifiedBy>
  <cp:lastPrinted>2023-08-07T06:50:44Z</cp:lastPrinted>
  <dcterms:created xsi:type="dcterms:W3CDTF">2011-06-21T09:15:27Z</dcterms:created>
  <dcterms:modified xsi:type="dcterms:W3CDTF">2023-09-27T09:45:05Z</dcterms:modified>
</cp:coreProperties>
</file>